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6515" windowHeight="7965" tabRatio="740" activeTab="1"/>
  </bookViews>
  <sheets>
    <sheet name="cuadro1" sheetId="11" r:id="rId1"/>
    <sheet name="cuadro2 gráfico1" sheetId="14" r:id="rId2"/>
    <sheet name="cuadro3" sheetId="12" r:id="rId3"/>
  </sheets>
  <calcPr calcId="124519"/>
</workbook>
</file>

<file path=xl/calcChain.xml><?xml version="1.0" encoding="utf-8"?>
<calcChain xmlns="http://schemas.openxmlformats.org/spreadsheetml/2006/main">
  <c r="C12" i="14"/>
  <c r="D6" s="1"/>
  <c r="D23" i="12"/>
  <c r="E23"/>
  <c r="C23"/>
  <c r="F22"/>
  <c r="F21"/>
  <c r="F20"/>
  <c r="F18"/>
  <c r="F17"/>
  <c r="F16"/>
  <c r="F15"/>
  <c r="F14"/>
  <c r="F13"/>
  <c r="F12"/>
  <c r="F11"/>
  <c r="F23" s="1"/>
  <c r="F10"/>
  <c r="F9"/>
  <c r="F8"/>
  <c r="F41" i="11"/>
  <c r="E41"/>
  <c r="D41"/>
  <c r="C4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H26"/>
  <c r="G26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G41" l="1"/>
  <c r="D11" i="14"/>
  <c r="D10"/>
  <c r="D9"/>
  <c r="D8"/>
  <c r="D7"/>
  <c r="H7" i="11"/>
  <c r="H41" s="1"/>
  <c r="D12" i="14" l="1"/>
</calcChain>
</file>

<file path=xl/sharedStrings.xml><?xml version="1.0" encoding="utf-8"?>
<sst xmlns="http://schemas.openxmlformats.org/spreadsheetml/2006/main" count="89" uniqueCount="78">
  <si>
    <t>Biología</t>
  </si>
  <si>
    <t>Cirujano Dentista</t>
  </si>
  <si>
    <t>Enfermería</t>
  </si>
  <si>
    <t>Médico Cirujano</t>
  </si>
  <si>
    <t>Administración</t>
  </si>
  <si>
    <t>Economía</t>
  </si>
  <si>
    <t>Informática</t>
  </si>
  <si>
    <t>Turismo</t>
  </si>
  <si>
    <t>Ciencia Política</t>
  </si>
  <si>
    <t>Ciencias de la Educación</t>
  </si>
  <si>
    <t>Comunicación y Medios</t>
  </si>
  <si>
    <t>Derecho</t>
  </si>
  <si>
    <t>Filosofía</t>
  </si>
  <si>
    <t>Psicología</t>
  </si>
  <si>
    <t xml:space="preserve"> Electrónica</t>
  </si>
  <si>
    <t>Medicina Veterinaria y Zootecnia</t>
  </si>
  <si>
    <t>Área del Conocimiento</t>
  </si>
  <si>
    <t>Ciencias Económico Administrativas</t>
  </si>
  <si>
    <t>Ciencias de la Salud</t>
  </si>
  <si>
    <t>Ciencias Básicas e Ingenierías</t>
  </si>
  <si>
    <t>Total</t>
  </si>
  <si>
    <t>Ingeniería Pesquera</t>
  </si>
  <si>
    <t>Químico Farmacobiólogo</t>
  </si>
  <si>
    <t>Química</t>
  </si>
  <si>
    <t>Ciencias Sociales y Humanidades</t>
  </si>
  <si>
    <t>Área de Conocimiento</t>
  </si>
  <si>
    <t>Becas Federales</t>
  </si>
  <si>
    <t>Becas Institucionales</t>
  </si>
  <si>
    <t>PRONABES</t>
  </si>
  <si>
    <t>ARADC*</t>
  </si>
  <si>
    <t>Bajos 
Recursos</t>
  </si>
  <si>
    <t>Patronato 
Exelencia</t>
  </si>
  <si>
    <t>Agronomía</t>
  </si>
  <si>
    <t>Control y Computación</t>
  </si>
  <si>
    <t>Mecánica</t>
  </si>
  <si>
    <t>Matemática Educativa</t>
  </si>
  <si>
    <t xml:space="preserve">Contaduría  </t>
  </si>
  <si>
    <t>Mercadotecnia</t>
  </si>
  <si>
    <t>Sistemas Computacionales</t>
  </si>
  <si>
    <t>Área de Arte</t>
  </si>
  <si>
    <t>Música</t>
  </si>
  <si>
    <t>Unidad Académica 
Preparatoria</t>
  </si>
  <si>
    <t>Bajos Recursos</t>
  </si>
  <si>
    <t>Preparatoria No.1</t>
  </si>
  <si>
    <t>Preparatoria No.2</t>
  </si>
  <si>
    <t>Preparatoria No.3</t>
  </si>
  <si>
    <t>Preparatoria No.4</t>
  </si>
  <si>
    <t>Preparatoria No.5</t>
  </si>
  <si>
    <t>Preparatoria No.6</t>
  </si>
  <si>
    <t>Preparatoria No.7</t>
  </si>
  <si>
    <t>Preparatoria No.8</t>
  </si>
  <si>
    <t>Preparatoria No.9</t>
  </si>
  <si>
    <t>Preparatoria No.10</t>
  </si>
  <si>
    <t>Preparatoria No.11</t>
  </si>
  <si>
    <t>Preparatoria No.12</t>
  </si>
  <si>
    <t>Preparatoria No.13</t>
  </si>
  <si>
    <t>Preparatoria No.14</t>
  </si>
  <si>
    <t>Preparatoria No.15</t>
  </si>
  <si>
    <t>Patronato
Excelencia</t>
  </si>
  <si>
    <t>Ciencias Agropecuarias Biológicas y Pesqueras</t>
  </si>
  <si>
    <t>Cuadro No. 1</t>
  </si>
  <si>
    <t>Profesional Asociado en Terapia Física</t>
  </si>
  <si>
    <t>Ciencias Económicas Administrativas</t>
  </si>
  <si>
    <t xml:space="preserve">Total Becas
 PRONABES e Institucionales </t>
  </si>
  <si>
    <t>%</t>
  </si>
  <si>
    <t>Total becas PRONABES
 e Institucionales</t>
  </si>
  <si>
    <t>Total Nivel Superior</t>
  </si>
  <si>
    <t>Cuadro No. 2</t>
  </si>
  <si>
    <t>Cuadro No. 3</t>
  </si>
  <si>
    <t xml:space="preserve">Gráfico No.1.  </t>
  </si>
  <si>
    <t>Fuente: Secretaría de Vinculación y Extensión. Dirección de Servicio Social y Becas</t>
  </si>
  <si>
    <t>Total becas Nivel Medio Superior</t>
  </si>
  <si>
    <t>Total Becas
Institucionales</t>
  </si>
  <si>
    <r>
      <t xml:space="preserve">*Alto Rendimiento Académico Deportivo y Cultura
</t>
    </r>
    <r>
      <rPr>
        <b/>
        <sz val="8"/>
        <color theme="1"/>
        <rFont val="Times New Roman"/>
        <family val="1"/>
      </rPr>
      <t>Fuente: Secretaría de Vinculación y Extensión. Dirección de Servicio Social y Becas</t>
    </r>
  </si>
  <si>
    <r>
      <t xml:space="preserve">*Alto Rendimiento Académico Deportivo y Cultura
</t>
    </r>
    <r>
      <rPr>
        <b/>
        <sz val="8"/>
        <color theme="1"/>
        <rFont val="Times New Roman"/>
        <family val="1"/>
      </rPr>
      <t>Fuente: Secretaría de Extensión y Vinculación. Dirección de Servicio Social y Becas</t>
    </r>
  </si>
  <si>
    <t>Becas Federales e Institucionales otorgadas en el Nivel Superior (2015-2016)</t>
  </si>
  <si>
    <t>Becas otorgadas en el Nivel Superior por Área del Conocimiento (2015-2016)</t>
  </si>
  <si>
    <t>Becas Institucionales Otorgadas en el Nivel Medio Superior (2015-2016)</t>
  </si>
</sst>
</file>

<file path=xl/styles.xml><?xml version="1.0" encoding="utf-8"?>
<styleSheet xmlns="http://schemas.openxmlformats.org/spreadsheetml/2006/main">
  <numFmts count="1">
    <numFmt numFmtId="164" formatCode="0_)"/>
  </numFmts>
  <fonts count="13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8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0"/>
      <name val="Times New Roman"/>
      <family val="1"/>
    </font>
    <font>
      <b/>
      <sz val="12"/>
      <name val="Times New Roman"/>
      <family val="1"/>
    </font>
    <font>
      <b/>
      <sz val="8"/>
      <color theme="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7" fillId="0" borderId="0" xfId="0" applyNumberFormat="1" applyFont="1" applyFill="1" applyBorder="1" applyAlignment="1">
      <alignment horizontal="center"/>
    </xf>
    <xf numFmtId="164" fontId="9" fillId="0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11" fillId="0" borderId="0" xfId="0" applyFont="1"/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Percent val="1"/>
          </c:dLbls>
          <c:cat>
            <c:strRef>
              <c:f>'cuadro2 gráfico1'!$B$6:$B$11</c:f>
              <c:strCache>
                <c:ptCount val="6"/>
                <c:pt idx="0">
                  <c:v>Ciencias Agropecuarias Biológicas y Pesqueras</c:v>
                </c:pt>
                <c:pt idx="1">
                  <c:v>Ciencias de la Salud</c:v>
                </c:pt>
                <c:pt idx="2">
                  <c:v>Ciencias Básicas e Ingenierías</c:v>
                </c:pt>
                <c:pt idx="3">
                  <c:v>Ciencias Económico Administrativas</c:v>
                </c:pt>
                <c:pt idx="4">
                  <c:v>Ciencias Sociales y Humanidades</c:v>
                </c:pt>
                <c:pt idx="5">
                  <c:v>Área de Arte</c:v>
                </c:pt>
              </c:strCache>
            </c:strRef>
          </c:cat>
          <c:val>
            <c:numRef>
              <c:f>'cuadro2 gráfico1'!$D$6:$D$11</c:f>
              <c:numCache>
                <c:formatCode>0</c:formatCode>
                <c:ptCount val="6"/>
                <c:pt idx="0">
                  <c:v>10.365398956002982</c:v>
                </c:pt>
                <c:pt idx="1">
                  <c:v>17.971662938105894</c:v>
                </c:pt>
                <c:pt idx="2">
                  <c:v>7.680835197613721</c:v>
                </c:pt>
                <c:pt idx="3">
                  <c:v>44.966442953020135</c:v>
                </c:pt>
                <c:pt idx="4">
                  <c:v>18.941088739746458</c:v>
                </c:pt>
                <c:pt idx="5">
                  <c:v>7.4571215510812819E-2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561911</xdr:colOff>
      <xdr:row>18</xdr:row>
      <xdr:rowOff>141678</xdr:rowOff>
    </xdr:from>
    <xdr:to>
      <xdr:col>7</xdr:col>
      <xdr:colOff>617941</xdr:colOff>
      <xdr:row>25</xdr:row>
      <xdr:rowOff>50269</xdr:rowOff>
    </xdr:to>
    <xdr:sp macro="" textlink="">
      <xdr:nvSpPr>
        <xdr:cNvPr id="2" name="1 CuadroTexto"/>
        <xdr:cNvSpPr txBox="1"/>
      </xdr:nvSpPr>
      <xdr:spPr>
        <a:xfrm rot="18963121">
          <a:off x="1323911" y="4142178"/>
          <a:ext cx="6308912" cy="134294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0">
              <a:solidFill>
                <a:schemeClr val="accent5">
                  <a:lumMod val="40000"/>
                  <a:lumOff val="60000"/>
                </a:schemeClr>
              </a:solidFill>
            </a:rPr>
            <a:t>EJEMPLO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</xdr:colOff>
      <xdr:row>19</xdr:row>
      <xdr:rowOff>37354</xdr:rowOff>
    </xdr:from>
    <xdr:to>
      <xdr:col>3</xdr:col>
      <xdr:colOff>754529</xdr:colOff>
      <xdr:row>36</xdr:row>
      <xdr:rowOff>14941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212911</xdr:colOff>
      <xdr:row>15</xdr:row>
      <xdr:rowOff>33617</xdr:rowOff>
    </xdr:from>
    <xdr:to>
      <xdr:col>5</xdr:col>
      <xdr:colOff>89647</xdr:colOff>
      <xdr:row>22</xdr:row>
      <xdr:rowOff>9443</xdr:rowOff>
    </xdr:to>
    <xdr:sp macro="" textlink="">
      <xdr:nvSpPr>
        <xdr:cNvPr id="4" name="3 CuadroTexto"/>
        <xdr:cNvSpPr txBox="1"/>
      </xdr:nvSpPr>
      <xdr:spPr>
        <a:xfrm rot="18963121">
          <a:off x="212911" y="3148852"/>
          <a:ext cx="6308912" cy="134294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0">
              <a:solidFill>
                <a:schemeClr val="accent5">
                  <a:lumMod val="40000"/>
                  <a:lumOff val="60000"/>
                </a:schemeClr>
              </a:solidFill>
            </a:rPr>
            <a:t>EJEMPLO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7</xdr:col>
      <xdr:colOff>393887</xdr:colOff>
      <xdr:row>20</xdr:row>
      <xdr:rowOff>190420</xdr:rowOff>
    </xdr:to>
    <xdr:sp macro="" textlink="">
      <xdr:nvSpPr>
        <xdr:cNvPr id="2" name="1 CuadroTexto"/>
        <xdr:cNvSpPr txBox="1"/>
      </xdr:nvSpPr>
      <xdr:spPr>
        <a:xfrm rot="18963121">
          <a:off x="0" y="2790826"/>
          <a:ext cx="6308912" cy="134294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0">
              <a:solidFill>
                <a:schemeClr val="accent5">
                  <a:lumMod val="40000"/>
                  <a:lumOff val="60000"/>
                </a:schemeClr>
              </a:solidFill>
            </a:rPr>
            <a:t>EJEMPLO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zoomScale="85" zoomScaleNormal="85" workbookViewId="0">
      <selection activeCell="B3" sqref="B3:H3"/>
    </sheetView>
  </sheetViews>
  <sheetFormatPr baseColWidth="10" defaultRowHeight="15"/>
  <cols>
    <col min="2" max="2" width="33.140625" customWidth="1"/>
    <col min="3" max="3" width="10.85546875" customWidth="1"/>
    <col min="7" max="7" width="15.42578125" customWidth="1"/>
    <col min="8" max="8" width="16.140625" customWidth="1"/>
  </cols>
  <sheetData>
    <row r="2" spans="2:8">
      <c r="B2" s="4" t="s">
        <v>60</v>
      </c>
      <c r="C2" s="5"/>
      <c r="D2" s="5"/>
      <c r="E2" s="5"/>
      <c r="F2" s="5"/>
      <c r="G2" s="5"/>
      <c r="H2" s="5"/>
    </row>
    <row r="3" spans="2:8" ht="33" customHeight="1">
      <c r="B3" s="38" t="s">
        <v>75</v>
      </c>
      <c r="C3" s="38"/>
      <c r="D3" s="38"/>
      <c r="E3" s="38"/>
      <c r="F3" s="38"/>
      <c r="G3" s="38"/>
      <c r="H3" s="38"/>
    </row>
    <row r="4" spans="2:8" ht="9" customHeight="1">
      <c r="B4" s="5"/>
      <c r="C4" s="5"/>
      <c r="D4" s="5"/>
      <c r="E4" s="5"/>
      <c r="F4" s="5"/>
      <c r="G4" s="5"/>
      <c r="H4" s="5"/>
    </row>
    <row r="5" spans="2:8" ht="21.95" customHeight="1">
      <c r="B5" s="39" t="s">
        <v>25</v>
      </c>
      <c r="C5" s="20" t="s">
        <v>26</v>
      </c>
      <c r="D5" s="39" t="s">
        <v>27</v>
      </c>
      <c r="E5" s="39"/>
      <c r="F5" s="39"/>
      <c r="G5" s="40"/>
      <c r="H5" s="41" t="s">
        <v>63</v>
      </c>
    </row>
    <row r="6" spans="2:8" ht="30.75" customHeight="1">
      <c r="B6" s="39"/>
      <c r="C6" s="11" t="s">
        <v>28</v>
      </c>
      <c r="D6" s="21" t="s">
        <v>29</v>
      </c>
      <c r="E6" s="22" t="s">
        <v>30</v>
      </c>
      <c r="F6" s="22" t="s">
        <v>31</v>
      </c>
      <c r="G6" s="23" t="s">
        <v>72</v>
      </c>
      <c r="H6" s="41"/>
    </row>
    <row r="7" spans="2:8" ht="24.75" customHeight="1">
      <c r="B7" s="24" t="s">
        <v>59</v>
      </c>
      <c r="C7" s="25">
        <v>134</v>
      </c>
      <c r="D7" s="26">
        <v>4</v>
      </c>
      <c r="E7" s="26">
        <v>1</v>
      </c>
      <c r="F7" s="26">
        <v>0</v>
      </c>
      <c r="G7" s="27">
        <f>SUM(D7:F7)</f>
        <v>5</v>
      </c>
      <c r="H7" s="28">
        <f>C7+G7</f>
        <v>139</v>
      </c>
    </row>
    <row r="8" spans="2:8">
      <c r="B8" s="29" t="s">
        <v>32</v>
      </c>
      <c r="C8" s="30">
        <v>37</v>
      </c>
      <c r="D8" s="30">
        <v>2</v>
      </c>
      <c r="E8" s="30">
        <v>1</v>
      </c>
      <c r="F8" s="30">
        <v>0</v>
      </c>
      <c r="G8" s="31">
        <f t="shared" ref="G8:G40" si="0">SUM(D8:F8)</f>
        <v>3</v>
      </c>
      <c r="H8" s="14">
        <f t="shared" ref="H8:H40" si="1">C8+G8</f>
        <v>40</v>
      </c>
    </row>
    <row r="9" spans="2:8">
      <c r="B9" s="29" t="s">
        <v>0</v>
      </c>
      <c r="C9" s="30">
        <v>23</v>
      </c>
      <c r="D9" s="30">
        <v>1</v>
      </c>
      <c r="E9" s="30">
        <v>0</v>
      </c>
      <c r="F9" s="30">
        <v>0</v>
      </c>
      <c r="G9" s="31">
        <f t="shared" si="0"/>
        <v>1</v>
      </c>
      <c r="H9" s="14">
        <f t="shared" si="1"/>
        <v>24</v>
      </c>
    </row>
    <row r="10" spans="2:8">
      <c r="B10" s="29" t="s">
        <v>21</v>
      </c>
      <c r="C10" s="30">
        <v>29</v>
      </c>
      <c r="D10" s="30">
        <v>1</v>
      </c>
      <c r="E10" s="30">
        <v>0</v>
      </c>
      <c r="F10" s="30">
        <v>0</v>
      </c>
      <c r="G10" s="31">
        <f t="shared" si="0"/>
        <v>1</v>
      </c>
      <c r="H10" s="14">
        <f t="shared" si="1"/>
        <v>30</v>
      </c>
    </row>
    <row r="11" spans="2:8">
      <c r="B11" s="32" t="s">
        <v>15</v>
      </c>
      <c r="C11" s="30">
        <v>45</v>
      </c>
      <c r="D11" s="30">
        <v>0</v>
      </c>
      <c r="E11" s="30">
        <v>0</v>
      </c>
      <c r="F11" s="30">
        <v>0</v>
      </c>
      <c r="G11" s="31">
        <f t="shared" si="0"/>
        <v>0</v>
      </c>
      <c r="H11" s="14">
        <f t="shared" si="1"/>
        <v>45</v>
      </c>
    </row>
    <row r="12" spans="2:8" ht="14.45" customHeight="1">
      <c r="B12" s="33" t="s">
        <v>18</v>
      </c>
      <c r="C12" s="25">
        <v>88</v>
      </c>
      <c r="D12" s="25">
        <v>96</v>
      </c>
      <c r="E12" s="25">
        <v>47</v>
      </c>
      <c r="F12" s="25">
        <v>10</v>
      </c>
      <c r="G12" s="27">
        <f t="shared" si="0"/>
        <v>153</v>
      </c>
      <c r="H12" s="25">
        <f t="shared" si="1"/>
        <v>241</v>
      </c>
    </row>
    <row r="13" spans="2:8">
      <c r="B13" s="29" t="s">
        <v>22</v>
      </c>
      <c r="C13" s="30">
        <v>17</v>
      </c>
      <c r="D13" s="30">
        <v>11</v>
      </c>
      <c r="E13" s="30">
        <v>7</v>
      </c>
      <c r="F13" s="30">
        <v>0</v>
      </c>
      <c r="G13" s="31">
        <f t="shared" si="0"/>
        <v>18</v>
      </c>
      <c r="H13" s="14">
        <f t="shared" si="1"/>
        <v>35</v>
      </c>
    </row>
    <row r="14" spans="2:8">
      <c r="B14" s="29" t="s">
        <v>2</v>
      </c>
      <c r="C14" s="30">
        <v>45</v>
      </c>
      <c r="D14" s="30">
        <v>10</v>
      </c>
      <c r="E14" s="30">
        <v>10</v>
      </c>
      <c r="F14" s="30">
        <v>0</v>
      </c>
      <c r="G14" s="31">
        <f t="shared" si="0"/>
        <v>20</v>
      </c>
      <c r="H14" s="14">
        <f t="shared" si="1"/>
        <v>65</v>
      </c>
    </row>
    <row r="15" spans="2:8">
      <c r="B15" s="29" t="s">
        <v>3</v>
      </c>
      <c r="C15" s="30">
        <v>13</v>
      </c>
      <c r="D15" s="30">
        <v>51</v>
      </c>
      <c r="E15" s="30">
        <v>11</v>
      </c>
      <c r="F15" s="30">
        <v>10</v>
      </c>
      <c r="G15" s="31">
        <f t="shared" si="0"/>
        <v>72</v>
      </c>
      <c r="H15" s="14">
        <f t="shared" si="1"/>
        <v>85</v>
      </c>
    </row>
    <row r="16" spans="2:8">
      <c r="B16" s="29" t="s">
        <v>1</v>
      </c>
      <c r="C16" s="30">
        <v>13</v>
      </c>
      <c r="D16" s="30">
        <v>23</v>
      </c>
      <c r="E16" s="30">
        <v>19</v>
      </c>
      <c r="F16" s="30">
        <v>0</v>
      </c>
      <c r="G16" s="31">
        <f t="shared" si="0"/>
        <v>42</v>
      </c>
      <c r="H16" s="14">
        <f t="shared" si="1"/>
        <v>55</v>
      </c>
    </row>
    <row r="17" spans="2:8" ht="16.5" customHeight="1">
      <c r="B17" s="32" t="s">
        <v>61</v>
      </c>
      <c r="C17" s="34">
        <v>0</v>
      </c>
      <c r="D17" s="30">
        <v>1</v>
      </c>
      <c r="E17" s="30">
        <v>0</v>
      </c>
      <c r="F17" s="30">
        <v>0</v>
      </c>
      <c r="G17" s="31">
        <f>SUM(D17:F17)</f>
        <v>1</v>
      </c>
      <c r="H17" s="14">
        <f>C17+G17</f>
        <v>1</v>
      </c>
    </row>
    <row r="18" spans="2:8">
      <c r="B18" s="33" t="s">
        <v>19</v>
      </c>
      <c r="C18" s="25">
        <v>94</v>
      </c>
      <c r="D18" s="25">
        <v>7</v>
      </c>
      <c r="E18" s="25">
        <v>1</v>
      </c>
      <c r="F18" s="25">
        <v>1</v>
      </c>
      <c r="G18" s="27">
        <f t="shared" si="0"/>
        <v>9</v>
      </c>
      <c r="H18" s="25">
        <f t="shared" si="1"/>
        <v>103</v>
      </c>
    </row>
    <row r="19" spans="2:8">
      <c r="B19" s="29" t="s">
        <v>33</v>
      </c>
      <c r="C19" s="30">
        <v>12</v>
      </c>
      <c r="D19" s="30">
        <v>0</v>
      </c>
      <c r="E19" s="30">
        <v>0</v>
      </c>
      <c r="F19" s="30">
        <v>0</v>
      </c>
      <c r="G19" s="31">
        <f t="shared" si="0"/>
        <v>0</v>
      </c>
      <c r="H19" s="14">
        <f t="shared" si="1"/>
        <v>12</v>
      </c>
    </row>
    <row r="20" spans="2:8">
      <c r="B20" s="29" t="s">
        <v>14</v>
      </c>
      <c r="C20" s="30">
        <v>14</v>
      </c>
      <c r="D20" s="30">
        <v>0</v>
      </c>
      <c r="E20" s="30">
        <v>0</v>
      </c>
      <c r="F20" s="30">
        <v>0</v>
      </c>
      <c r="G20" s="31">
        <f t="shared" si="0"/>
        <v>0</v>
      </c>
      <c r="H20" s="14">
        <f t="shared" si="1"/>
        <v>14</v>
      </c>
    </row>
    <row r="21" spans="2:8">
      <c r="B21" s="29" t="s">
        <v>34</v>
      </c>
      <c r="C21" s="30">
        <v>19</v>
      </c>
      <c r="D21" s="30">
        <v>0</v>
      </c>
      <c r="E21" s="30">
        <v>1</v>
      </c>
      <c r="F21" s="30">
        <v>0</v>
      </c>
      <c r="G21" s="31">
        <f t="shared" si="0"/>
        <v>1</v>
      </c>
      <c r="H21" s="14">
        <f t="shared" si="1"/>
        <v>20</v>
      </c>
    </row>
    <row r="22" spans="2:8">
      <c r="B22" s="29" t="s">
        <v>23</v>
      </c>
      <c r="C22" s="30">
        <v>23</v>
      </c>
      <c r="D22" s="30">
        <v>2</v>
      </c>
      <c r="E22" s="30">
        <v>0</v>
      </c>
      <c r="F22" s="30">
        <v>1</v>
      </c>
      <c r="G22" s="31">
        <f t="shared" si="0"/>
        <v>3</v>
      </c>
      <c r="H22" s="14">
        <f t="shared" si="1"/>
        <v>26</v>
      </c>
    </row>
    <row r="23" spans="2:8">
      <c r="B23" s="29" t="s">
        <v>35</v>
      </c>
      <c r="C23" s="30">
        <v>26</v>
      </c>
      <c r="D23" s="30">
        <v>5</v>
      </c>
      <c r="E23" s="30">
        <v>0</v>
      </c>
      <c r="F23" s="30">
        <v>0</v>
      </c>
      <c r="G23" s="31">
        <f t="shared" si="0"/>
        <v>5</v>
      </c>
      <c r="H23" s="14">
        <f t="shared" si="1"/>
        <v>31</v>
      </c>
    </row>
    <row r="24" spans="2:8" ht="23.25" customHeight="1">
      <c r="B24" s="33" t="s">
        <v>62</v>
      </c>
      <c r="C24" s="25">
        <v>460</v>
      </c>
      <c r="D24" s="25">
        <v>75</v>
      </c>
      <c r="E24" s="25">
        <v>65</v>
      </c>
      <c r="F24" s="25">
        <v>3</v>
      </c>
      <c r="G24" s="27">
        <f t="shared" si="0"/>
        <v>143</v>
      </c>
      <c r="H24" s="25">
        <f t="shared" si="1"/>
        <v>603</v>
      </c>
    </row>
    <row r="25" spans="2:8">
      <c r="B25" s="29" t="s">
        <v>4</v>
      </c>
      <c r="C25" s="34">
        <v>87</v>
      </c>
      <c r="D25" s="34">
        <v>20</v>
      </c>
      <c r="E25" s="34">
        <v>19</v>
      </c>
      <c r="F25" s="34">
        <v>0</v>
      </c>
      <c r="G25" s="31">
        <f t="shared" si="0"/>
        <v>39</v>
      </c>
      <c r="H25" s="14">
        <f t="shared" si="1"/>
        <v>126</v>
      </c>
    </row>
    <row r="26" spans="2:8">
      <c r="B26" s="29" t="s">
        <v>36</v>
      </c>
      <c r="C26" s="34">
        <v>111</v>
      </c>
      <c r="D26" s="34">
        <v>39</v>
      </c>
      <c r="E26" s="34">
        <v>18</v>
      </c>
      <c r="F26" s="34">
        <v>1</v>
      </c>
      <c r="G26" s="31">
        <f t="shared" si="0"/>
        <v>58</v>
      </c>
      <c r="H26" s="14">
        <f t="shared" si="1"/>
        <v>169</v>
      </c>
    </row>
    <row r="27" spans="2:8">
      <c r="B27" s="29" t="s">
        <v>37</v>
      </c>
      <c r="C27" s="34">
        <v>21</v>
      </c>
      <c r="D27" s="34">
        <v>3</v>
      </c>
      <c r="E27" s="34">
        <v>1</v>
      </c>
      <c r="F27" s="34">
        <v>0</v>
      </c>
      <c r="G27" s="31">
        <f t="shared" si="0"/>
        <v>4</v>
      </c>
      <c r="H27" s="14">
        <f t="shared" si="1"/>
        <v>25</v>
      </c>
    </row>
    <row r="28" spans="2:8">
      <c r="B28" s="29" t="s">
        <v>5</v>
      </c>
      <c r="C28" s="30">
        <v>17</v>
      </c>
      <c r="D28" s="30">
        <v>0</v>
      </c>
      <c r="E28" s="30">
        <v>0</v>
      </c>
      <c r="F28" s="30">
        <v>0</v>
      </c>
      <c r="G28" s="31">
        <f t="shared" si="0"/>
        <v>0</v>
      </c>
      <c r="H28" s="14">
        <f t="shared" si="1"/>
        <v>17</v>
      </c>
    </row>
    <row r="29" spans="2:8">
      <c r="B29" s="29" t="s">
        <v>6</v>
      </c>
      <c r="C29" s="30">
        <v>58</v>
      </c>
      <c r="D29" s="30">
        <v>2</v>
      </c>
      <c r="E29" s="30">
        <v>1</v>
      </c>
      <c r="F29" s="30">
        <v>0</v>
      </c>
      <c r="G29" s="31">
        <f t="shared" si="0"/>
        <v>3</v>
      </c>
      <c r="H29" s="14">
        <f t="shared" si="1"/>
        <v>61</v>
      </c>
    </row>
    <row r="30" spans="2:8">
      <c r="B30" s="29" t="s">
        <v>38</v>
      </c>
      <c r="C30" s="30">
        <v>27</v>
      </c>
      <c r="D30" s="30">
        <v>0</v>
      </c>
      <c r="E30" s="30">
        <v>1</v>
      </c>
      <c r="F30" s="30">
        <v>0</v>
      </c>
      <c r="G30" s="31">
        <f t="shared" si="0"/>
        <v>1</v>
      </c>
      <c r="H30" s="14">
        <f t="shared" si="1"/>
        <v>28</v>
      </c>
    </row>
    <row r="31" spans="2:8">
      <c r="B31" s="29" t="s">
        <v>7</v>
      </c>
      <c r="C31" s="30">
        <v>139</v>
      </c>
      <c r="D31" s="30">
        <v>11</v>
      </c>
      <c r="E31" s="30">
        <v>25</v>
      </c>
      <c r="F31" s="30">
        <v>2</v>
      </c>
      <c r="G31" s="31">
        <f t="shared" si="0"/>
        <v>38</v>
      </c>
      <c r="H31" s="14">
        <f t="shared" si="1"/>
        <v>177</v>
      </c>
    </row>
    <row r="32" spans="2:8">
      <c r="B32" s="33" t="s">
        <v>24</v>
      </c>
      <c r="C32" s="25">
        <v>128</v>
      </c>
      <c r="D32" s="25">
        <v>78</v>
      </c>
      <c r="E32" s="25">
        <v>42</v>
      </c>
      <c r="F32" s="25">
        <v>6</v>
      </c>
      <c r="G32" s="27">
        <f t="shared" si="0"/>
        <v>126</v>
      </c>
      <c r="H32" s="25">
        <f t="shared" si="1"/>
        <v>254</v>
      </c>
    </row>
    <row r="33" spans="2:8">
      <c r="B33" s="29" t="s">
        <v>8</v>
      </c>
      <c r="C33" s="30">
        <v>5</v>
      </c>
      <c r="D33" s="30">
        <v>4</v>
      </c>
      <c r="E33" s="30">
        <v>1</v>
      </c>
      <c r="F33" s="30">
        <v>1</v>
      </c>
      <c r="G33" s="31">
        <f t="shared" si="0"/>
        <v>6</v>
      </c>
      <c r="H33" s="14">
        <f t="shared" si="1"/>
        <v>11</v>
      </c>
    </row>
    <row r="34" spans="2:8">
      <c r="B34" s="29" t="s">
        <v>9</v>
      </c>
      <c r="C34" s="30">
        <v>22</v>
      </c>
      <c r="D34" s="30">
        <v>6</v>
      </c>
      <c r="E34" s="30">
        <v>8</v>
      </c>
      <c r="F34" s="30">
        <v>0</v>
      </c>
      <c r="G34" s="31">
        <f t="shared" si="0"/>
        <v>14</v>
      </c>
      <c r="H34" s="14">
        <f t="shared" si="1"/>
        <v>36</v>
      </c>
    </row>
    <row r="35" spans="2:8">
      <c r="B35" s="29" t="s">
        <v>10</v>
      </c>
      <c r="C35" s="30">
        <v>18</v>
      </c>
      <c r="D35" s="30">
        <v>10</v>
      </c>
      <c r="E35" s="30">
        <v>7</v>
      </c>
      <c r="F35" s="30">
        <v>2</v>
      </c>
      <c r="G35" s="31">
        <f t="shared" si="0"/>
        <v>19</v>
      </c>
      <c r="H35" s="14">
        <f t="shared" si="1"/>
        <v>37</v>
      </c>
    </row>
    <row r="36" spans="2:8">
      <c r="B36" s="29" t="s">
        <v>12</v>
      </c>
      <c r="C36" s="30">
        <v>2</v>
      </c>
      <c r="D36" s="30">
        <v>1</v>
      </c>
      <c r="E36" s="30">
        <v>0</v>
      </c>
      <c r="F36" s="30">
        <v>0</v>
      </c>
      <c r="G36" s="31">
        <f t="shared" si="0"/>
        <v>1</v>
      </c>
      <c r="H36" s="14">
        <f t="shared" si="1"/>
        <v>3</v>
      </c>
    </row>
    <row r="37" spans="2:8">
      <c r="B37" s="29" t="s">
        <v>13</v>
      </c>
      <c r="C37" s="30">
        <v>27</v>
      </c>
      <c r="D37" s="30">
        <v>23</v>
      </c>
      <c r="E37" s="30">
        <v>7</v>
      </c>
      <c r="F37" s="30">
        <v>0</v>
      </c>
      <c r="G37" s="31">
        <f t="shared" si="0"/>
        <v>30</v>
      </c>
      <c r="H37" s="14">
        <f t="shared" si="1"/>
        <v>57</v>
      </c>
    </row>
    <row r="38" spans="2:8">
      <c r="B38" s="29" t="s">
        <v>11</v>
      </c>
      <c r="C38" s="30">
        <v>54</v>
      </c>
      <c r="D38" s="30">
        <v>34</v>
      </c>
      <c r="E38" s="30">
        <v>19</v>
      </c>
      <c r="F38" s="30">
        <v>3</v>
      </c>
      <c r="G38" s="31">
        <f t="shared" si="0"/>
        <v>56</v>
      </c>
      <c r="H38" s="14">
        <f t="shared" si="1"/>
        <v>110</v>
      </c>
    </row>
    <row r="39" spans="2:8" ht="18.95" customHeight="1">
      <c r="B39" s="35" t="s">
        <v>39</v>
      </c>
      <c r="C39" s="25">
        <v>0</v>
      </c>
      <c r="D39" s="25">
        <v>1</v>
      </c>
      <c r="E39" s="25">
        <v>0</v>
      </c>
      <c r="F39" s="25">
        <v>0</v>
      </c>
      <c r="G39" s="27">
        <f t="shared" si="0"/>
        <v>1</v>
      </c>
      <c r="H39" s="25">
        <f t="shared" si="1"/>
        <v>1</v>
      </c>
    </row>
    <row r="40" spans="2:8">
      <c r="B40" s="29" t="s">
        <v>40</v>
      </c>
      <c r="C40" s="30">
        <v>0</v>
      </c>
      <c r="D40" s="30">
        <v>1</v>
      </c>
      <c r="E40" s="30">
        <v>0</v>
      </c>
      <c r="F40" s="30">
        <v>0</v>
      </c>
      <c r="G40" s="31">
        <f t="shared" si="0"/>
        <v>1</v>
      </c>
      <c r="H40" s="14">
        <f t="shared" si="1"/>
        <v>1</v>
      </c>
    </row>
    <row r="41" spans="2:8">
      <c r="B41" s="11" t="s">
        <v>66</v>
      </c>
      <c r="C41" s="11">
        <f t="shared" ref="C41:H41" si="2">C7+C12+C18+C24+C32+C39</f>
        <v>904</v>
      </c>
      <c r="D41" s="11">
        <f t="shared" si="2"/>
        <v>261</v>
      </c>
      <c r="E41" s="11">
        <f t="shared" si="2"/>
        <v>156</v>
      </c>
      <c r="F41" s="11">
        <f t="shared" si="2"/>
        <v>20</v>
      </c>
      <c r="G41" s="11">
        <f t="shared" si="2"/>
        <v>437</v>
      </c>
      <c r="H41" s="11">
        <f t="shared" si="2"/>
        <v>1341</v>
      </c>
    </row>
    <row r="42" spans="2:8" ht="28.5" customHeight="1">
      <c r="B42" s="36" t="s">
        <v>74</v>
      </c>
      <c r="C42" s="37"/>
      <c r="D42" s="37"/>
      <c r="E42" s="37"/>
      <c r="F42" s="37"/>
      <c r="G42" s="37"/>
      <c r="H42" s="37"/>
    </row>
  </sheetData>
  <mergeCells count="5">
    <mergeCell ref="B42:H42"/>
    <mergeCell ref="B3:H3"/>
    <mergeCell ref="B5:B6"/>
    <mergeCell ref="D5:G5"/>
    <mergeCell ref="H5:H6"/>
  </mergeCells>
  <pageMargins left="0.31496062992125984" right="0.31496062992125984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D37"/>
  <sheetViews>
    <sheetView tabSelected="1" zoomScale="85" zoomScaleNormal="85" workbookViewId="0">
      <selection activeCell="F37" sqref="F37"/>
    </sheetView>
  </sheetViews>
  <sheetFormatPr baseColWidth="10" defaultRowHeight="15"/>
  <cols>
    <col min="2" max="2" width="43.5703125" customWidth="1"/>
    <col min="3" max="3" width="18.5703125" customWidth="1"/>
  </cols>
  <sheetData>
    <row r="2" spans="2:4">
      <c r="B2" s="4" t="s">
        <v>67</v>
      </c>
      <c r="C2" s="5"/>
      <c r="D2" s="5"/>
    </row>
    <row r="3" spans="2:4" ht="21" customHeight="1">
      <c r="B3" s="42" t="s">
        <v>76</v>
      </c>
      <c r="C3" s="42"/>
      <c r="D3" s="42"/>
    </row>
    <row r="4" spans="2:4" ht="6.6" customHeight="1">
      <c r="B4" s="5"/>
      <c r="C4" s="5"/>
      <c r="D4" s="5"/>
    </row>
    <row r="5" spans="2:4" ht="37.5" customHeight="1">
      <c r="B5" s="11" t="s">
        <v>16</v>
      </c>
      <c r="C5" s="12" t="s">
        <v>65</v>
      </c>
      <c r="D5" s="11" t="s">
        <v>64</v>
      </c>
    </row>
    <row r="6" spans="2:4">
      <c r="B6" s="13" t="s">
        <v>59</v>
      </c>
      <c r="C6" s="14">
        <v>139</v>
      </c>
      <c r="D6" s="15">
        <f>C6/C12*100</f>
        <v>10.365398956002982</v>
      </c>
    </row>
    <row r="7" spans="2:4">
      <c r="B7" s="16" t="s">
        <v>18</v>
      </c>
      <c r="C7" s="14">
        <v>241</v>
      </c>
      <c r="D7" s="15">
        <f>C7/C12*100</f>
        <v>17.971662938105894</v>
      </c>
    </row>
    <row r="8" spans="2:4">
      <c r="B8" s="16" t="s">
        <v>19</v>
      </c>
      <c r="C8" s="14">
        <v>103</v>
      </c>
      <c r="D8" s="15">
        <f>C8/C12*100</f>
        <v>7.680835197613721</v>
      </c>
    </row>
    <row r="9" spans="2:4">
      <c r="B9" s="16" t="s">
        <v>17</v>
      </c>
      <c r="C9" s="14">
        <v>603</v>
      </c>
      <c r="D9" s="15">
        <f>C9/C12*100</f>
        <v>44.966442953020135</v>
      </c>
    </row>
    <row r="10" spans="2:4">
      <c r="B10" s="16" t="s">
        <v>24</v>
      </c>
      <c r="C10" s="14">
        <v>254</v>
      </c>
      <c r="D10" s="15">
        <f>C10/C12*100</f>
        <v>18.941088739746458</v>
      </c>
    </row>
    <row r="11" spans="2:4">
      <c r="B11" s="16" t="s">
        <v>39</v>
      </c>
      <c r="C11" s="14">
        <v>1</v>
      </c>
      <c r="D11" s="15">
        <f>C11/C12*100</f>
        <v>7.4571215510812819E-2</v>
      </c>
    </row>
    <row r="12" spans="2:4">
      <c r="B12" s="12" t="s">
        <v>20</v>
      </c>
      <c r="C12" s="17">
        <f>SUM(C6:C11)</f>
        <v>1341</v>
      </c>
      <c r="D12" s="18">
        <f>SUM(D6:D11)</f>
        <v>100.00000000000001</v>
      </c>
    </row>
    <row r="13" spans="2:4">
      <c r="B13" s="19" t="s">
        <v>70</v>
      </c>
      <c r="C13" s="5"/>
      <c r="D13" s="5"/>
    </row>
    <row r="18" spans="2:2" ht="15.75">
      <c r="B18" s="1" t="s">
        <v>69</v>
      </c>
    </row>
    <row r="19" spans="2:2" ht="16.5">
      <c r="B19" s="2" t="s">
        <v>76</v>
      </c>
    </row>
    <row r="33" spans="2:2" ht="15.75">
      <c r="B33" s="3" t="s">
        <v>70</v>
      </c>
    </row>
    <row r="37" spans="2:2">
      <c r="B37" s="19" t="s">
        <v>70</v>
      </c>
    </row>
  </sheetData>
  <mergeCells count="1">
    <mergeCell ref="B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4"/>
  <sheetViews>
    <sheetView workbookViewId="0">
      <selection activeCell="J11" sqref="J11"/>
    </sheetView>
  </sheetViews>
  <sheetFormatPr baseColWidth="10" defaultRowHeight="15"/>
  <cols>
    <col min="2" max="2" width="14.85546875" customWidth="1"/>
    <col min="3" max="3" width="12.42578125" customWidth="1"/>
    <col min="4" max="4" width="13.42578125" customWidth="1"/>
    <col min="5" max="5" width="12.42578125" customWidth="1"/>
    <col min="6" max="6" width="12.7109375" customWidth="1"/>
  </cols>
  <sheetData>
    <row r="2" spans="2:6">
      <c r="B2" s="4" t="s">
        <v>68</v>
      </c>
      <c r="C2" s="5"/>
      <c r="D2" s="5"/>
      <c r="E2" s="5"/>
      <c r="F2" s="5"/>
    </row>
    <row r="3" spans="2:6" ht="30.75" customHeight="1">
      <c r="B3" s="43" t="s">
        <v>77</v>
      </c>
      <c r="C3" s="44"/>
      <c r="D3" s="44"/>
      <c r="E3" s="44"/>
      <c r="F3" s="45"/>
    </row>
    <row r="4" spans="2:6" ht="9.75" customHeight="1">
      <c r="B4" s="6"/>
      <c r="C4" s="6"/>
      <c r="D4" s="6"/>
      <c r="E4" s="6"/>
      <c r="F4" s="6"/>
    </row>
    <row r="5" spans="2:6">
      <c r="B5" s="46" t="s">
        <v>41</v>
      </c>
      <c r="C5" s="48" t="s">
        <v>27</v>
      </c>
      <c r="D5" s="48"/>
      <c r="E5" s="48"/>
      <c r="F5" s="47" t="s">
        <v>20</v>
      </c>
    </row>
    <row r="6" spans="2:6">
      <c r="B6" s="47"/>
      <c r="C6" s="47" t="s">
        <v>29</v>
      </c>
      <c r="D6" s="49" t="s">
        <v>42</v>
      </c>
      <c r="E6" s="51" t="s">
        <v>58</v>
      </c>
      <c r="F6" s="47"/>
    </row>
    <row r="7" spans="2:6">
      <c r="B7" s="47"/>
      <c r="C7" s="47"/>
      <c r="D7" s="50"/>
      <c r="E7" s="50"/>
      <c r="F7" s="47"/>
    </row>
    <row r="8" spans="2:6">
      <c r="B8" s="7" t="s">
        <v>43</v>
      </c>
      <c r="C8" s="8">
        <v>25</v>
      </c>
      <c r="D8" s="8">
        <v>9</v>
      </c>
      <c r="E8" s="8">
        <v>0</v>
      </c>
      <c r="F8" s="8">
        <f t="shared" ref="F8:F17" si="0">SUM(C8:E8)</f>
        <v>34</v>
      </c>
    </row>
    <row r="9" spans="2:6">
      <c r="B9" s="7" t="s">
        <v>44</v>
      </c>
      <c r="C9" s="8">
        <v>2</v>
      </c>
      <c r="D9" s="8">
        <v>0</v>
      </c>
      <c r="E9" s="8">
        <v>0</v>
      </c>
      <c r="F9" s="8">
        <f t="shared" si="0"/>
        <v>2</v>
      </c>
    </row>
    <row r="10" spans="2:6">
      <c r="B10" s="7" t="s">
        <v>45</v>
      </c>
      <c r="C10" s="8">
        <v>25</v>
      </c>
      <c r="D10" s="8">
        <v>9</v>
      </c>
      <c r="E10" s="8">
        <v>0</v>
      </c>
      <c r="F10" s="8">
        <f t="shared" si="0"/>
        <v>34</v>
      </c>
    </row>
    <row r="11" spans="2:6">
      <c r="B11" s="7" t="s">
        <v>46</v>
      </c>
      <c r="C11" s="8">
        <v>8</v>
      </c>
      <c r="D11" s="8">
        <v>4</v>
      </c>
      <c r="E11" s="8">
        <v>0</v>
      </c>
      <c r="F11" s="8">
        <f t="shared" si="0"/>
        <v>12</v>
      </c>
    </row>
    <row r="12" spans="2:6">
      <c r="B12" s="7" t="s">
        <v>47</v>
      </c>
      <c r="C12" s="8">
        <v>8</v>
      </c>
      <c r="D12" s="8">
        <v>2</v>
      </c>
      <c r="E12" s="8">
        <v>0</v>
      </c>
      <c r="F12" s="8">
        <f t="shared" si="0"/>
        <v>10</v>
      </c>
    </row>
    <row r="13" spans="2:6">
      <c r="B13" s="7" t="s">
        <v>48</v>
      </c>
      <c r="C13" s="8">
        <v>23</v>
      </c>
      <c r="D13" s="8">
        <v>6</v>
      </c>
      <c r="E13" s="8">
        <v>0</v>
      </c>
      <c r="F13" s="8">
        <f t="shared" si="0"/>
        <v>29</v>
      </c>
    </row>
    <row r="14" spans="2:6">
      <c r="B14" s="7" t="s">
        <v>49</v>
      </c>
      <c r="C14" s="8">
        <v>6</v>
      </c>
      <c r="D14" s="8">
        <v>5</v>
      </c>
      <c r="E14" s="8">
        <v>0</v>
      </c>
      <c r="F14" s="8">
        <f t="shared" si="0"/>
        <v>11</v>
      </c>
    </row>
    <row r="15" spans="2:6">
      <c r="B15" s="7" t="s">
        <v>50</v>
      </c>
      <c r="C15" s="8">
        <v>1</v>
      </c>
      <c r="D15" s="8">
        <v>3</v>
      </c>
      <c r="E15" s="8">
        <v>0</v>
      </c>
      <c r="F15" s="8">
        <f t="shared" si="0"/>
        <v>4</v>
      </c>
    </row>
    <row r="16" spans="2:6">
      <c r="B16" s="7" t="s">
        <v>51</v>
      </c>
      <c r="C16" s="8">
        <v>12</v>
      </c>
      <c r="D16" s="8">
        <v>2</v>
      </c>
      <c r="E16" s="8">
        <v>0</v>
      </c>
      <c r="F16" s="8">
        <f t="shared" si="0"/>
        <v>14</v>
      </c>
    </row>
    <row r="17" spans="2:6">
      <c r="B17" s="7" t="s">
        <v>52</v>
      </c>
      <c r="C17" s="8">
        <v>0</v>
      </c>
      <c r="D17" s="8">
        <v>0</v>
      </c>
      <c r="E17" s="8">
        <v>0</v>
      </c>
      <c r="F17" s="8">
        <f t="shared" si="0"/>
        <v>0</v>
      </c>
    </row>
    <row r="18" spans="2:6">
      <c r="B18" s="7" t="s">
        <v>53</v>
      </c>
      <c r="C18" s="8">
        <v>7</v>
      </c>
      <c r="D18" s="8">
        <v>1</v>
      </c>
      <c r="E18" s="8">
        <v>0</v>
      </c>
      <c r="F18" s="8">
        <f>SUM(C18:E18)</f>
        <v>8</v>
      </c>
    </row>
    <row r="19" spans="2:6">
      <c r="B19" s="7" t="s">
        <v>54</v>
      </c>
      <c r="C19" s="8">
        <v>5</v>
      </c>
      <c r="D19" s="8">
        <v>0</v>
      </c>
      <c r="E19" s="8">
        <v>0</v>
      </c>
      <c r="F19" s="8">
        <v>5</v>
      </c>
    </row>
    <row r="20" spans="2:6">
      <c r="B20" s="7" t="s">
        <v>55</v>
      </c>
      <c r="C20" s="8">
        <v>10</v>
      </c>
      <c r="D20" s="8">
        <v>5</v>
      </c>
      <c r="E20" s="8">
        <v>0</v>
      </c>
      <c r="F20" s="8">
        <f>SUM(C20:E20)</f>
        <v>15</v>
      </c>
    </row>
    <row r="21" spans="2:6">
      <c r="B21" s="7" t="s">
        <v>56</v>
      </c>
      <c r="C21" s="8">
        <v>3</v>
      </c>
      <c r="D21" s="8">
        <v>0</v>
      </c>
      <c r="E21" s="8">
        <v>0</v>
      </c>
      <c r="F21" s="8">
        <f>SUM(C21:E21)</f>
        <v>3</v>
      </c>
    </row>
    <row r="22" spans="2:6">
      <c r="B22" s="7" t="s">
        <v>57</v>
      </c>
      <c r="C22" s="8">
        <v>5</v>
      </c>
      <c r="D22" s="8">
        <v>0</v>
      </c>
      <c r="E22" s="8">
        <v>0</v>
      </c>
      <c r="F22" s="8">
        <f>SUM(C22:E22)</f>
        <v>5</v>
      </c>
    </row>
    <row r="23" spans="2:6" ht="21">
      <c r="B23" s="9" t="s">
        <v>71</v>
      </c>
      <c r="C23" s="10">
        <f>SUM(C8:C22)</f>
        <v>140</v>
      </c>
      <c r="D23" s="10">
        <f t="shared" ref="D23:F23" si="1">SUM(D8:D22)</f>
        <v>46</v>
      </c>
      <c r="E23" s="10">
        <f t="shared" si="1"/>
        <v>0</v>
      </c>
      <c r="F23" s="10">
        <f t="shared" si="1"/>
        <v>186</v>
      </c>
    </row>
    <row r="24" spans="2:6" ht="30" customHeight="1">
      <c r="B24" s="36" t="s">
        <v>73</v>
      </c>
      <c r="C24" s="36"/>
      <c r="D24" s="36"/>
      <c r="E24" s="36"/>
      <c r="F24" s="36"/>
    </row>
  </sheetData>
  <mergeCells count="8">
    <mergeCell ref="B24:F24"/>
    <mergeCell ref="B3:F3"/>
    <mergeCell ref="B5:B7"/>
    <mergeCell ref="C5:E5"/>
    <mergeCell ref="F5:F7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cuadro1</vt:lpstr>
      <vt:lpstr>cuadro2 gráfico1</vt:lpstr>
      <vt:lpstr>cuadro3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Bety</dc:creator>
  <cp:lastModifiedBy>YuriTapia</cp:lastModifiedBy>
  <cp:lastPrinted>2011-03-25T18:25:57Z</cp:lastPrinted>
  <dcterms:created xsi:type="dcterms:W3CDTF">2010-02-15T19:18:30Z</dcterms:created>
  <dcterms:modified xsi:type="dcterms:W3CDTF">2016-03-15T01:14:33Z</dcterms:modified>
</cp:coreProperties>
</file>