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85" yWindow="105" windowWidth="15870" windowHeight="5775" activeTab="1"/>
  </bookViews>
  <sheets>
    <sheet name="CATEGORIA" sheetId="2" r:id="rId1"/>
    <sheet name="INSTRUMENTO" sheetId="1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I58" i="1"/>
  <c r="I47"/>
  <c r="H47"/>
  <c r="I32"/>
  <c r="I26"/>
  <c r="H59"/>
  <c r="G58" l="1"/>
  <c r="G47"/>
  <c r="G32"/>
  <c r="G26"/>
  <c r="I29" l="1"/>
  <c r="I16"/>
  <c r="I50"/>
  <c r="I59" l="1"/>
</calcChain>
</file>

<file path=xl/sharedStrings.xml><?xml version="1.0" encoding="utf-8"?>
<sst xmlns="http://schemas.openxmlformats.org/spreadsheetml/2006/main" count="125" uniqueCount="122">
  <si>
    <t>CATEGORIAS E INDICADORES A EVALUAR</t>
  </si>
  <si>
    <t>Secretaria de Docencia</t>
  </si>
  <si>
    <t xml:space="preserve">Nombre de Academia: </t>
  </si>
  <si>
    <t>Si la academia pertenece a un programa Acreditado por un organismo de la COPAES.</t>
  </si>
  <si>
    <t>Sobresaliente 3</t>
  </si>
  <si>
    <t>Satisfactoria 2</t>
  </si>
  <si>
    <t>Suficiente  1</t>
  </si>
  <si>
    <t>Valor por indicador</t>
  </si>
  <si>
    <t>CATEGORIA</t>
  </si>
  <si>
    <t>INTEGRACIÓN</t>
  </si>
  <si>
    <t>ORGANIZACIÓN</t>
  </si>
  <si>
    <t>FUNCIONAMIENTO</t>
  </si>
  <si>
    <t>RESULTADOS</t>
  </si>
  <si>
    <t>%</t>
  </si>
  <si>
    <t xml:space="preserve">1. INTEGRACIÓN </t>
  </si>
  <si>
    <t>Todas las unidades de aprendizaje que integran la academia presentan programas de UA por profesionales integradas en formato extenso</t>
  </si>
  <si>
    <t>La academia no presenta programa de UA  por profesionales integradas en formato extenso</t>
  </si>
  <si>
    <t>Las unidades de aprendizaje que integran la academia no presentan instrumentos de evaluación</t>
  </si>
  <si>
    <t>Más de la mitad de las unidades de aprendizaje que integran la academia presentan instrumentos de evaluación</t>
  </si>
  <si>
    <t>Todas las unidades de aprendizaje  que integran la academia presentan instrumentos de evaluación</t>
  </si>
  <si>
    <t xml:space="preserve">4 RESULTADOS </t>
  </si>
  <si>
    <t>1.1 Número de docentes con grado de maestría</t>
  </si>
  <si>
    <t>1.2 Número de docentes con doctorado</t>
  </si>
  <si>
    <t xml:space="preserve">1.4 La academia pertenece a un programa Nivel 1 de CIEES </t>
  </si>
  <si>
    <t xml:space="preserve">3.1. Las unidades de aprendizaje que integran la academia cuentan  con procesos de evaluación colegiada </t>
  </si>
  <si>
    <t>3.2 Número de ponencias presentadas por los  integrantes de la academia</t>
  </si>
  <si>
    <t>3.3 Participación de los integrantes de academia en el comité curricular</t>
  </si>
  <si>
    <t xml:space="preserve">3.5 Numero de proceso de acompañamiento  y otras actividades que contribuyan al proceso de aprendizaje de los estudiantes (asesoría académica  y cursos de nivelación) </t>
  </si>
  <si>
    <t>4.1 Número de programas de unidad de aprendizaje  por  competencias  profesionales integradas en formato extenso</t>
  </si>
  <si>
    <t>4.2 Número de manuales elaborados</t>
  </si>
  <si>
    <t xml:space="preserve">4.3 Número de compilación bibliográfica recolecta </t>
  </si>
  <si>
    <t>4.5 Número de material de apoyo diseñado</t>
  </si>
  <si>
    <t>2.1 Número de actividades integradas en el plan de trabajo en relación a las funciones de la academia</t>
  </si>
  <si>
    <t>2.2 Número de reuniones  de academia realizadas</t>
  </si>
  <si>
    <t>1.6 Número de docentes con más de 25 hrs de actualización disciplinar</t>
  </si>
  <si>
    <t xml:space="preserve">Más del 90% de los docentes que pertenecen a la academia tiene grado de maestro </t>
  </si>
  <si>
    <t>Entre el 60% y el 89% de los docentes que pertenecen a la academia tiene grado de maestro</t>
  </si>
  <si>
    <t>Menos del 60% de los docentes que pertenecen a la academia tiene grado de maestro</t>
  </si>
  <si>
    <t>Más del 70% de los docentes que integran la academia tienen doctorado</t>
  </si>
  <si>
    <t>Entre el  50% y 70 % de los docentes que integran la academia tienen doctorado</t>
  </si>
  <si>
    <t>Menos del 50% de los docentes que integran la academia tienen doctorado</t>
  </si>
  <si>
    <t>La academia pertenece a un programa en Nivel 1 de CIEES.</t>
  </si>
  <si>
    <t>Más del 90% de los docentes que integran  la academia están  capacitados didácticamente</t>
  </si>
  <si>
    <t>Más del 80% de los docentes que integran la academia están   actualizados disciplinarmente</t>
  </si>
  <si>
    <t xml:space="preserve">Entre el 50% y el 79% de los docentes que integran la academia están  actualizados disciplinarmente   </t>
  </si>
  <si>
    <t xml:space="preserve">Menos del 49% de los docentes  que integran la academia están  actualizados disciplinarmente  </t>
  </si>
  <si>
    <t xml:space="preserve">Si menos del 60% de los docentes  que integran la academia  están capacitados didácticamente  </t>
  </si>
  <si>
    <t>Entre el 60% y el 89% de los docentes que integran la academia están  capacitados didácticamente</t>
  </si>
  <si>
    <t>2.3 Informe de trabajo que explique las actividades que se efectuaron durante el año</t>
  </si>
  <si>
    <t>2.- ORGANIZACIÓN</t>
  </si>
  <si>
    <t>Se presenta el plan de trabajo  con más de 12 funciones de academia calendarizadas</t>
  </si>
  <si>
    <t xml:space="preserve">Se presenta el plan de trabajo  donde se calendarizaron entre 7 y 11   funciones de la academia  </t>
  </si>
  <si>
    <t xml:space="preserve">Se presenta el plan de trabajo  con menos de 6  funciones de la academia calendarizadas </t>
  </si>
  <si>
    <t>Se presentan más de 12 minutas de reunión de academias</t>
  </si>
  <si>
    <t>Se presentan menos de 6 minutas  de reunión de academias</t>
  </si>
  <si>
    <t xml:space="preserve">El informe refleja el cumplimiento de las actividades planteadas en el plan de trabajo le falta porcentaje </t>
  </si>
  <si>
    <t>El informe refleja el cumplimiento parcial de las actividades planteadas en el plan de trabajo</t>
  </si>
  <si>
    <t>No se presenta el informe de actividades</t>
  </si>
  <si>
    <t>3.- FUNCIONES</t>
  </si>
  <si>
    <t>La academia presenta que las unidades de aprendizaje aplicaron evaluación colegiada</t>
  </si>
  <si>
    <t xml:space="preserve">La academia presenta que entre el 50% y el 99% de las unidades de aprendizaje aplicaron evaluación colegiada </t>
  </si>
  <si>
    <t xml:space="preserve">La academia presenta que menos del 50% de las unidades de aprendizaje aplicaron evaluación colegiada </t>
  </si>
  <si>
    <t xml:space="preserve">  Ninguno de los docentes participan como ponentes </t>
  </si>
  <si>
    <t xml:space="preserve">Algún integrante de la academia participa en comité curricular </t>
  </si>
  <si>
    <t>Ningún docente de la academia participan en comité curricular</t>
  </si>
  <si>
    <t xml:space="preserve">La academia realizó un evento académico </t>
  </si>
  <si>
    <t>Se realizaron más de dos procesos de asesoría académica a los estudiantes</t>
  </si>
  <si>
    <t>Se realizaron más un  proceso de asesoría académica a los estudiantes</t>
  </si>
  <si>
    <t>El manual de prácticas integra entre el 90% y el 100% de los indicadores establecidos en la guía para el diseño</t>
  </si>
  <si>
    <t>El manual de prácticas integra entre el 89% y el 60% de los indicadores establecidos en la guía para el diseño</t>
  </si>
  <si>
    <t>El manual de prácticas integra menos del 60% y de los indicadores establecidos en la guía para el diseño</t>
  </si>
  <si>
    <t xml:space="preserve">La academia presenta más del 50% de compilación bibliografía (antología) de las unidades de aprendizaje que la integran  </t>
  </si>
  <si>
    <t xml:space="preserve">La academia presenta entre el 25% y el 49% de compilación bibliografía (antología) de las unidades de aprendizaje que la integran </t>
  </si>
  <si>
    <t xml:space="preserve">La academia presenta menos del 25% de compilación bibliografía (antología) de las unidades de aprendizaje que la integran </t>
  </si>
  <si>
    <t xml:space="preserve">La academia presenta que entre el 50% y 74% de las unidades de aprendizaje utilizaron material de apoyo </t>
  </si>
  <si>
    <t xml:space="preserve">La academia presento que menos del 50% de las unidades de aprendizaje utilizaron material de apoyo </t>
  </si>
  <si>
    <t xml:space="preserve">N° de Folio: </t>
  </si>
  <si>
    <t>Totales</t>
  </si>
  <si>
    <t>Gran Total =</t>
  </si>
  <si>
    <t>Más del 50% de los docentes participan como ponentes</t>
  </si>
  <si>
    <t xml:space="preserve">Menos del 50% de los docentes participan como ponentes </t>
  </si>
  <si>
    <t xml:space="preserve">La academia realizó más de dos eventos académicos </t>
  </si>
  <si>
    <t>Se realizaron más de tres procesos de asesoría académica a los estudiantes</t>
  </si>
  <si>
    <t xml:space="preserve">Algún integrante de la academia participa en el comité de autoevaluación </t>
  </si>
  <si>
    <t xml:space="preserve">Ningún integrante de la academia participan en el comité de autoevaluación  </t>
  </si>
  <si>
    <t>3.6 Participación de los integrantes de la academia en comités de autoevaluación</t>
  </si>
  <si>
    <t>El 50% de las unidades de aprendizaje que integran la academia presentan programa de UA  por profesionales integradas en formato extenso</t>
  </si>
  <si>
    <t>Esta categoría la integran  tres indicadores con un valor acumulado de  9 puntos, correspondiente al 15% del total de la evaluación.</t>
  </si>
  <si>
    <t>Esta categoría la integran seis indicadores con un valor acumulado de 18 puntos, correspondiente al 30% del total de la evaluación.</t>
  </si>
  <si>
    <t>Juicios de Valor</t>
  </si>
  <si>
    <t>Valor absoluta. por categoría</t>
  </si>
  <si>
    <t>Valoración total por categoría %</t>
  </si>
  <si>
    <t xml:space="preserve">1.5  La academia pertenece a un programa acreditado por un organismo de la COPAES </t>
  </si>
  <si>
    <t>La academia no realizó eventos académicos</t>
  </si>
  <si>
    <t>4.4 Numero de instrumentos de evaluación (Rubricas, listas de cotejo, exámenes departamentales )</t>
  </si>
  <si>
    <t>Proceso de Evaluación de Academias</t>
  </si>
  <si>
    <t>UNIVERSIDAD AUTÓNOMA DE NAYARIT</t>
  </si>
  <si>
    <t>Se presentan entre 7 y 11  minutas de  reunión de academias</t>
  </si>
  <si>
    <t>1.3 Número de docentes con Perfil PRODEP</t>
  </si>
  <si>
    <t>Dirección de Desarrollo del Profesorado</t>
  </si>
  <si>
    <t>El presente instrumento de autoevaluación de academias se desarrolla con la finalidad de fortalecer el trabajo colegiado. Para ello se evalúan cuatro categorías:                                       1. Integración, 2. Organización, 3. Funcionamiento y 4. Resultados</t>
  </si>
  <si>
    <t>Entre 50% y 79% de los docentes que integran la academia son perfil PRODEP</t>
  </si>
  <si>
    <t xml:space="preserve">1.7 Número de docentes con más de 25 hrs de capacitación didáctica </t>
  </si>
  <si>
    <t>Más del 80% de los docentes que integran la academia son perfil PRODEP</t>
  </si>
  <si>
    <t>Menos del 50% de los docentes que integran la academia son perfil PRODEP</t>
  </si>
  <si>
    <t>Más del 90% de los docentes que integran la academia están certificados nacional e internacionalmente.</t>
  </si>
  <si>
    <t>Entre el 60% y el 89% de los docentes que integran la academia están certificados nacional e internacionalmente.</t>
  </si>
  <si>
    <t xml:space="preserve">1.8 Certificación de docentes ante organismos nacionales e internacionales. </t>
  </si>
  <si>
    <t>Si menos del 60% de los docentes  que integran la academia  están certificados nacional e internacionalmente.</t>
  </si>
  <si>
    <t xml:space="preserve">4.7 Número de artículos para la docencia en revistas indexadas </t>
  </si>
  <si>
    <t>4.6 Número de libros o capítulos publicados para la docencia</t>
  </si>
  <si>
    <t xml:space="preserve">La academia presenta  más del 75% de las unidades de aprendizaje utilizaron material de apoyo </t>
  </si>
  <si>
    <t>La academia publicó un libro o capítulo de libro para la docencia.</t>
  </si>
  <si>
    <t>La academia no publicó ningún libro o capítulo de libro para la docencia.</t>
  </si>
  <si>
    <t>La academia publicó más de dos libros o capítulos de libros para la docencia.</t>
  </si>
  <si>
    <t>La academia publicó mas de dos artículos para la docencia en revistas indexadas.</t>
  </si>
  <si>
    <t>La academia publicó un artículo para la docencia en revistas indexadas.</t>
  </si>
  <si>
    <t>La academia no publicó ningún artículo para la docencia en revistas indexadas.</t>
  </si>
  <si>
    <t>Esta categoría la integran siete indicadores, con un valor acumulado de  15 puntos, correspondiente al 40% del total de la evaluación.</t>
  </si>
  <si>
    <r>
      <rPr>
        <b/>
        <i/>
        <sz val="8"/>
        <color theme="1"/>
        <rFont val="Calibri"/>
        <family val="2"/>
        <scheme val="minor"/>
      </rPr>
      <t xml:space="preserve">Instrucciones: </t>
    </r>
    <r>
      <rPr>
        <sz val="8"/>
        <color theme="1"/>
        <rFont val="Calibri"/>
        <family val="2"/>
        <scheme val="minor"/>
      </rPr>
      <t>La autoevaluación se compone de una escala del 0 al 3;  de acuerdo al grado de cumplimiento de cada una de las categorías e indicadores a evaluar,  siendo el 0:Nulo, 1:Suficiente, 2:Satisfactorio y 3:Sobresaliente. Coloque en la columna denominada "VALOR POR INDICADOR" el número obtenido .</t>
    </r>
  </si>
  <si>
    <t>Esta categoría la integran ocho indicadores con un valor acumulado de 21 puntos, correspondiente al 15 % del total de la evaluación</t>
  </si>
  <si>
    <t>3.4 Números de eventos que organizó la academia (foros, paneles, coloquios,)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</si>
</sst>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FFC00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00B05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41"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4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2" borderId="0" xfId="0" applyFill="1"/>
    <xf numFmtId="0" fontId="2" fillId="2" borderId="0" xfId="0" applyFont="1" applyFill="1" applyAlignment="1"/>
    <xf numFmtId="0" fontId="2" fillId="2" borderId="0" xfId="0" applyFont="1" applyFill="1"/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5" fillId="3" borderId="2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/>
    </xf>
    <xf numFmtId="0" fontId="1" fillId="0" borderId="0" xfId="0" applyFont="1"/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4" fillId="0" borderId="5" xfId="0" applyFont="1" applyBorder="1" applyAlignment="1">
      <alignment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10" xfId="0" applyFont="1" applyFill="1" applyBorder="1" applyAlignment="1">
      <alignment horizontal="left" vertical="center" wrapText="1"/>
    </xf>
    <xf numFmtId="0" fontId="4" fillId="2" borderId="11" xfId="0" applyFont="1" applyFill="1" applyBorder="1" applyAlignment="1">
      <alignment horizontal="left" vertical="center" wrapText="1"/>
    </xf>
    <xf numFmtId="0" fontId="4" fillId="2" borderId="15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4" fillId="0" borderId="11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0" fillId="0" borderId="3" xfId="0" applyFill="1" applyBorder="1" applyAlignment="1">
      <alignment horizontal="center" vertical="center"/>
    </xf>
    <xf numFmtId="0" fontId="4" fillId="0" borderId="0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4" fillId="0" borderId="0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10" fillId="2" borderId="6" xfId="0" applyFont="1" applyFill="1" applyBorder="1"/>
    <xf numFmtId="0" fontId="5" fillId="3" borderId="1" xfId="0" applyFont="1" applyFill="1" applyBorder="1" applyAlignment="1">
      <alignment horizontal="center" vertical="center"/>
    </xf>
    <xf numFmtId="0" fontId="11" fillId="0" borderId="5" xfId="0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11" fillId="0" borderId="6" xfId="0" applyFont="1" applyBorder="1" applyAlignment="1">
      <alignment vertical="center" wrapText="1"/>
    </xf>
    <xf numFmtId="0" fontId="8" fillId="2" borderId="0" xfId="0" applyFont="1" applyFill="1"/>
    <xf numFmtId="0" fontId="11" fillId="0" borderId="1" xfId="0" applyFont="1" applyBorder="1" applyAlignment="1">
      <alignment horizontal="left" vertical="center" wrapText="1"/>
    </xf>
    <xf numFmtId="0" fontId="0" fillId="2" borderId="0" xfId="0" applyFill="1" applyBorder="1"/>
    <xf numFmtId="0" fontId="0" fillId="2" borderId="0" xfId="0" applyFill="1" applyBorder="1" applyAlignment="1"/>
    <xf numFmtId="0" fontId="11" fillId="0" borderId="11" xfId="0" applyFont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1" xfId="0" applyBorder="1"/>
    <xf numFmtId="0" fontId="0" fillId="0" borderId="1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left" vertical="center" wrapText="1"/>
    </xf>
    <xf numFmtId="0" fontId="0" fillId="2" borderId="0" xfId="0" applyFill="1" applyBorder="1" applyAlignment="1">
      <alignment horizontal="left" vertical="center" wrapText="1"/>
    </xf>
    <xf numFmtId="0" fontId="13" fillId="2" borderId="7" xfId="0" applyFont="1" applyFill="1" applyBorder="1" applyAlignment="1">
      <alignment horizontal="left" vertical="center" wrapText="1"/>
    </xf>
    <xf numFmtId="0" fontId="13" fillId="2" borderId="8" xfId="0" applyFont="1" applyFill="1" applyBorder="1" applyAlignment="1">
      <alignment horizontal="left" vertical="center" wrapText="1"/>
    </xf>
    <xf numFmtId="0" fontId="13" fillId="2" borderId="9" xfId="0" applyFont="1" applyFill="1" applyBorder="1" applyAlignment="1">
      <alignment horizontal="left" vertical="center" wrapText="1"/>
    </xf>
    <xf numFmtId="0" fontId="11" fillId="2" borderId="0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left" vertical="center" wrapText="1"/>
    </xf>
    <xf numFmtId="0" fontId="12" fillId="2" borderId="11" xfId="0" applyFont="1" applyFill="1" applyBorder="1" applyAlignment="1">
      <alignment horizontal="left" vertical="center" wrapText="1"/>
    </xf>
    <xf numFmtId="0" fontId="12" fillId="2" borderId="7" xfId="0" applyFont="1" applyFill="1" applyBorder="1" applyAlignment="1">
      <alignment horizontal="left" vertical="center" wrapText="1"/>
    </xf>
    <xf numFmtId="0" fontId="12" fillId="2" borderId="8" xfId="0" applyFont="1" applyFill="1" applyBorder="1" applyAlignment="1">
      <alignment horizontal="left" vertical="center" wrapText="1"/>
    </xf>
    <xf numFmtId="0" fontId="7" fillId="2" borderId="10" xfId="0" applyFont="1" applyFill="1" applyBorder="1" applyAlignment="1">
      <alignment horizontal="left" vertical="center" wrapText="1"/>
    </xf>
    <xf numFmtId="0" fontId="7" fillId="2" borderId="11" xfId="0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left" vertical="center" wrapText="1"/>
    </xf>
    <xf numFmtId="0" fontId="7" fillId="2" borderId="8" xfId="0" applyFont="1" applyFill="1" applyBorder="1" applyAlignment="1">
      <alignment horizontal="left" vertical="center" wrapText="1"/>
    </xf>
    <xf numFmtId="0" fontId="11" fillId="2" borderId="11" xfId="0" applyFont="1" applyFill="1" applyBorder="1" applyAlignment="1">
      <alignment horizontal="left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left" vertical="center" wrapText="1"/>
    </xf>
    <xf numFmtId="0" fontId="11" fillId="2" borderId="3" xfId="0" applyFont="1" applyFill="1" applyBorder="1" applyAlignment="1">
      <alignment horizontal="left" vertical="center" wrapText="1"/>
    </xf>
    <xf numFmtId="0" fontId="11" fillId="2" borderId="4" xfId="0" applyFont="1" applyFill="1" applyBorder="1" applyAlignment="1">
      <alignment horizontal="left" vertical="center" wrapText="1"/>
    </xf>
    <xf numFmtId="0" fontId="4" fillId="0" borderId="5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5" fillId="2" borderId="7" xfId="0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horizontal="left" vertical="center"/>
    </xf>
    <xf numFmtId="0" fontId="0" fillId="4" borderId="6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0" fillId="4" borderId="14" xfId="0" applyFill="1" applyBorder="1" applyAlignment="1">
      <alignment horizontal="center" vertical="center"/>
    </xf>
    <xf numFmtId="0" fontId="1" fillId="2" borderId="2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1" fillId="2" borderId="10" xfId="0" applyFont="1" applyFill="1" applyBorder="1" applyAlignment="1">
      <alignment horizontal="left" vertical="center" wrapText="1"/>
    </xf>
    <xf numFmtId="0" fontId="1" fillId="2" borderId="11" xfId="0" applyFont="1" applyFill="1" applyBorder="1" applyAlignment="1">
      <alignment horizontal="left" vertical="center" wrapText="1"/>
    </xf>
    <xf numFmtId="0" fontId="1" fillId="2" borderId="12" xfId="0" applyFont="1" applyFill="1" applyBorder="1" applyAlignment="1">
      <alignment horizontal="left" vertical="center" wrapText="1"/>
    </xf>
    <xf numFmtId="0" fontId="11" fillId="2" borderId="7" xfId="0" applyFont="1" applyFill="1" applyBorder="1" applyAlignment="1">
      <alignment horizontal="left" vertical="center" wrapText="1"/>
    </xf>
    <xf numFmtId="0" fontId="11" fillId="2" borderId="8" xfId="0" applyFont="1" applyFill="1" applyBorder="1" applyAlignment="1">
      <alignment horizontal="left" vertical="center" wrapText="1"/>
    </xf>
    <xf numFmtId="0" fontId="11" fillId="0" borderId="5" xfId="0" applyFont="1" applyBorder="1" applyAlignment="1">
      <alignment horizontal="left" vertical="center" wrapText="1"/>
    </xf>
    <xf numFmtId="0" fontId="11" fillId="0" borderId="6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0" fillId="0" borderId="5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0" fontId="11" fillId="0" borderId="5" xfId="0" applyFont="1" applyBorder="1" applyAlignment="1">
      <alignment vertical="center" wrapText="1"/>
    </xf>
    <xf numFmtId="0" fontId="11" fillId="0" borderId="6" xfId="0" applyFont="1" applyBorder="1" applyAlignment="1">
      <alignment vertical="center" wrapText="1"/>
    </xf>
    <xf numFmtId="0" fontId="5" fillId="2" borderId="11" xfId="0" applyFont="1" applyFill="1" applyBorder="1" applyAlignment="1">
      <alignment horizontal="left" vertical="center" wrapText="1"/>
    </xf>
    <xf numFmtId="0" fontId="5" fillId="2" borderId="12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center"/>
    </xf>
    <xf numFmtId="0" fontId="6" fillId="2" borderId="8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right" vertical="center"/>
    </xf>
    <xf numFmtId="0" fontId="2" fillId="2" borderId="0" xfId="0" applyFont="1" applyFill="1" applyAlignment="1">
      <alignment horizontal="center"/>
    </xf>
    <xf numFmtId="0" fontId="1" fillId="2" borderId="10" xfId="0" applyFont="1" applyFill="1" applyBorder="1" applyAlignment="1">
      <alignment horizontal="left" vertical="center"/>
    </xf>
    <xf numFmtId="0" fontId="5" fillId="2" borderId="11" xfId="0" applyFont="1" applyFill="1" applyBorder="1" applyAlignment="1">
      <alignment horizontal="left" vertical="center"/>
    </xf>
    <xf numFmtId="0" fontId="5" fillId="2" borderId="12" xfId="0" applyFont="1" applyFill="1" applyBorder="1" applyAlignment="1">
      <alignment horizontal="left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center" vertical="center" wrapText="1"/>
    </xf>
    <xf numFmtId="0" fontId="11" fillId="3" borderId="6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center" vertical="center"/>
    </xf>
    <xf numFmtId="0" fontId="11" fillId="0" borderId="11" xfId="0" applyFont="1" applyBorder="1" applyAlignment="1">
      <alignment wrapText="1"/>
    </xf>
    <xf numFmtId="0" fontId="11" fillId="0" borderId="12" xfId="0" applyFont="1" applyBorder="1" applyAlignment="1">
      <alignment wrapText="1"/>
    </xf>
    <xf numFmtId="0" fontId="11" fillId="0" borderId="7" xfId="0" applyFont="1" applyBorder="1" applyAlignment="1">
      <alignment wrapText="1"/>
    </xf>
    <xf numFmtId="0" fontId="11" fillId="0" borderId="8" xfId="0" applyFont="1" applyBorder="1" applyAlignment="1">
      <alignment wrapText="1"/>
    </xf>
    <xf numFmtId="0" fontId="11" fillId="0" borderId="9" xfId="0" applyFont="1" applyBorder="1" applyAlignment="1">
      <alignment wrapText="1"/>
    </xf>
    <xf numFmtId="0" fontId="11" fillId="2" borderId="1" xfId="0" applyFont="1" applyFill="1" applyBorder="1" applyAlignment="1">
      <alignment horizontal="left" vertical="center" wrapText="1"/>
    </xf>
    <xf numFmtId="0" fontId="0" fillId="2" borderId="8" xfId="0" applyFill="1" applyBorder="1" applyAlignment="1">
      <alignment horizontal="center" wrapText="1"/>
    </xf>
    <xf numFmtId="0" fontId="7" fillId="0" borderId="14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11" fillId="0" borderId="14" xfId="0" applyFont="1" applyBorder="1" applyAlignment="1">
      <alignment horizontal="left" vertical="center" wrapText="1"/>
    </xf>
    <xf numFmtId="0" fontId="7" fillId="2" borderId="15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left" vertical="center" wrapText="1"/>
    </xf>
    <xf numFmtId="0" fontId="0" fillId="0" borderId="5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vertical="center" wrapText="1"/>
    </xf>
    <xf numFmtId="0" fontId="7" fillId="0" borderId="6" xfId="0" applyFont="1" applyBorder="1" applyAlignment="1">
      <alignment vertical="center" wrapText="1"/>
    </xf>
  </cellXfs>
  <cellStyles count="1">
    <cellStyle name="Normal" xfId="0" builtinId="0"/>
  </cellStyles>
  <dxfs count="32">
    <dxf>
      <fill>
        <patternFill>
          <bgColor theme="4" tint="0.79998168889431442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theme="4" tint="0.79998168889431442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theme="4" tint="0.79998168889431442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theme="4" tint="0.79998168889431442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theme="4" tint="0.79998168889431442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theme="4" tint="0.79998168889431442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38877</xdr:colOff>
      <xdr:row>0</xdr:row>
      <xdr:rowOff>0</xdr:rowOff>
    </xdr:from>
    <xdr:to>
      <xdr:col>3</xdr:col>
      <xdr:colOff>164049</xdr:colOff>
      <xdr:row>5</xdr:row>
      <xdr:rowOff>47418</xdr:rowOff>
    </xdr:to>
    <xdr:pic>
      <xdr:nvPicPr>
        <xdr:cNvPr id="4" name="Imagen 3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573443" y="0"/>
          <a:ext cx="1121410" cy="11214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3:C7"/>
  <sheetViews>
    <sheetView workbookViewId="0">
      <selection activeCell="C7" sqref="C7"/>
    </sheetView>
  </sheetViews>
  <sheetFormatPr baseColWidth="10" defaultRowHeight="15"/>
  <cols>
    <col min="2" max="2" width="17.85546875" customWidth="1"/>
  </cols>
  <sheetData>
    <row r="3" spans="2:3">
      <c r="B3" s="13" t="s">
        <v>8</v>
      </c>
      <c r="C3" s="14" t="s">
        <v>13</v>
      </c>
    </row>
    <row r="4" spans="2:3">
      <c r="B4" s="3" t="s">
        <v>9</v>
      </c>
      <c r="C4" s="14">
        <v>15</v>
      </c>
    </row>
    <row r="5" spans="2:3">
      <c r="B5" s="3" t="s">
        <v>10</v>
      </c>
      <c r="C5" s="14">
        <v>15</v>
      </c>
    </row>
    <row r="6" spans="2:3">
      <c r="B6" s="3" t="s">
        <v>11</v>
      </c>
      <c r="C6" s="14">
        <v>30</v>
      </c>
    </row>
    <row r="7" spans="2:3">
      <c r="B7" s="3" t="s">
        <v>12</v>
      </c>
      <c r="C7" s="14">
        <v>40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59"/>
  <sheetViews>
    <sheetView tabSelected="1" view="pageLayout" topLeftCell="A10" zoomScale="84" zoomScaleNormal="115" zoomScalePageLayoutView="84" workbookViewId="0">
      <selection activeCell="G58" sqref="G58"/>
    </sheetView>
  </sheetViews>
  <sheetFormatPr baseColWidth="10" defaultColWidth="11.28515625" defaultRowHeight="15"/>
  <cols>
    <col min="1" max="1" width="7.5703125" customWidth="1"/>
    <col min="2" max="2" width="8.7109375" customWidth="1"/>
    <col min="3" max="3" width="5.5703125" customWidth="1"/>
    <col min="4" max="4" width="25.5703125" customWidth="1"/>
    <col min="5" max="5" width="27.140625" customWidth="1"/>
    <col min="6" max="6" width="23.140625" customWidth="1"/>
    <col min="7" max="7" width="10.140625" customWidth="1"/>
    <col min="8" max="8" width="7" customWidth="1"/>
    <col min="9" max="9" width="8.5703125" customWidth="1"/>
  </cols>
  <sheetData>
    <row r="1" spans="1:9" ht="18.75">
      <c r="A1" s="6"/>
      <c r="B1" s="7"/>
      <c r="C1" s="108" t="s">
        <v>96</v>
      </c>
      <c r="D1" s="108"/>
      <c r="E1" s="108"/>
      <c r="F1" s="108"/>
      <c r="G1" s="6"/>
      <c r="H1" s="6"/>
      <c r="I1" s="43"/>
    </row>
    <row r="2" spans="1:9" s="3" customFormat="1" ht="18.75">
      <c r="A2" s="6"/>
      <c r="B2" s="7"/>
      <c r="C2" s="12"/>
      <c r="D2" s="108" t="s">
        <v>1</v>
      </c>
      <c r="E2" s="108"/>
      <c r="F2" s="108"/>
      <c r="G2" s="6"/>
      <c r="H2" s="6"/>
      <c r="I2" s="43"/>
    </row>
    <row r="3" spans="1:9" s="2" customFormat="1" ht="15.75">
      <c r="A3" s="6"/>
      <c r="B3" s="6"/>
      <c r="C3" s="111" t="s">
        <v>99</v>
      </c>
      <c r="D3" s="111"/>
      <c r="E3" s="111"/>
      <c r="F3" s="111"/>
      <c r="G3" s="6"/>
      <c r="H3" s="6"/>
      <c r="I3" s="43"/>
    </row>
    <row r="4" spans="1:9" s="2" customFormat="1" ht="15.75">
      <c r="A4" s="6"/>
      <c r="B4" s="7"/>
      <c r="C4" s="111" t="s">
        <v>95</v>
      </c>
      <c r="D4" s="111"/>
      <c r="E4" s="111"/>
      <c r="F4" s="111"/>
      <c r="G4" s="6"/>
      <c r="H4" s="6"/>
      <c r="I4" s="43"/>
    </row>
    <row r="5" spans="1:9" s="1" customFormat="1" ht="15.75">
      <c r="A5" s="8"/>
      <c r="B5" s="8"/>
      <c r="C5" s="8"/>
      <c r="D5" s="8"/>
      <c r="E5" s="8"/>
      <c r="F5" s="8"/>
      <c r="G5" s="6"/>
      <c r="H5" s="6"/>
      <c r="I5" s="43"/>
    </row>
    <row r="6" spans="1:9" s="1" customFormat="1" ht="26.25" customHeight="1">
      <c r="A6" s="110" t="s">
        <v>2</v>
      </c>
      <c r="B6" s="110"/>
      <c r="C6" s="110"/>
      <c r="D6" s="109"/>
      <c r="E6" s="109"/>
      <c r="F6" s="109"/>
      <c r="G6" s="41" t="s">
        <v>76</v>
      </c>
      <c r="H6" s="127"/>
      <c r="I6" s="127"/>
    </row>
    <row r="7" spans="1:9" s="1" customFormat="1" ht="24.75" customHeight="1">
      <c r="A7" s="119"/>
      <c r="B7" s="119"/>
      <c r="C7" s="119"/>
      <c r="D7" s="119"/>
      <c r="E7" s="119"/>
      <c r="F7" s="119"/>
      <c r="G7" s="43"/>
      <c r="H7" s="43"/>
      <c r="I7" s="43"/>
    </row>
    <row r="8" spans="1:9" s="3" customFormat="1">
      <c r="A8" s="51" t="s">
        <v>100</v>
      </c>
      <c r="B8" s="52"/>
      <c r="C8" s="52"/>
      <c r="D8" s="52"/>
      <c r="E8" s="52"/>
      <c r="F8" s="52"/>
      <c r="G8" s="52"/>
      <c r="H8" s="52"/>
      <c r="I8" s="52"/>
    </row>
    <row r="9" spans="1:9" s="3" customFormat="1" ht="15" customHeight="1">
      <c r="A9" s="52"/>
      <c r="B9" s="52"/>
      <c r="C9" s="52"/>
      <c r="D9" s="52"/>
      <c r="E9" s="52"/>
      <c r="F9" s="52"/>
      <c r="G9" s="52"/>
      <c r="H9" s="52"/>
      <c r="I9" s="52"/>
    </row>
    <row r="10" spans="1:9" s="3" customFormat="1" ht="29.25" customHeight="1">
      <c r="A10" s="56" t="s">
        <v>119</v>
      </c>
      <c r="B10" s="56"/>
      <c r="C10" s="56"/>
      <c r="D10" s="56"/>
      <c r="E10" s="56"/>
      <c r="F10" s="56"/>
      <c r="G10" s="56"/>
      <c r="H10" s="56"/>
      <c r="I10" s="56"/>
    </row>
    <row r="11" spans="1:9">
      <c r="A11" s="44"/>
      <c r="B11" s="44"/>
      <c r="C11" s="44"/>
      <c r="D11" s="44"/>
      <c r="E11" s="44"/>
      <c r="F11" s="44"/>
      <c r="G11" s="43"/>
      <c r="H11" s="43"/>
      <c r="I11" s="43"/>
    </row>
    <row r="12" spans="1:9">
      <c r="A12" s="69" t="s">
        <v>0</v>
      </c>
      <c r="B12" s="70"/>
      <c r="C12" s="70"/>
      <c r="D12" s="120" t="s">
        <v>89</v>
      </c>
      <c r="E12" s="120"/>
      <c r="F12" s="120"/>
      <c r="G12" s="117" t="s">
        <v>7</v>
      </c>
      <c r="H12" s="58" t="s">
        <v>90</v>
      </c>
      <c r="I12" s="58" t="s">
        <v>91</v>
      </c>
    </row>
    <row r="13" spans="1:9" ht="27.75" customHeight="1">
      <c r="A13" s="71"/>
      <c r="B13" s="72"/>
      <c r="C13" s="72"/>
      <c r="D13" s="11" t="s">
        <v>4</v>
      </c>
      <c r="E13" s="36" t="s">
        <v>5</v>
      </c>
      <c r="F13" s="36" t="s">
        <v>6</v>
      </c>
      <c r="G13" s="118"/>
      <c r="H13" s="59"/>
      <c r="I13" s="59"/>
    </row>
    <row r="14" spans="1:9">
      <c r="A14" s="112" t="s">
        <v>14</v>
      </c>
      <c r="B14" s="113"/>
      <c r="C14" s="113"/>
      <c r="D14" s="113"/>
      <c r="E14" s="113"/>
      <c r="F14" s="113"/>
      <c r="G14" s="113"/>
      <c r="H14" s="113"/>
      <c r="I14" s="114"/>
    </row>
    <row r="15" spans="1:9" ht="20.25" customHeight="1">
      <c r="A15" s="53" t="s">
        <v>120</v>
      </c>
      <c r="B15" s="54"/>
      <c r="C15" s="54"/>
      <c r="D15" s="54"/>
      <c r="E15" s="54"/>
      <c r="F15" s="54"/>
      <c r="G15" s="54"/>
      <c r="H15" s="54"/>
      <c r="I15" s="55"/>
    </row>
    <row r="16" spans="1:9" ht="45.75" customHeight="1">
      <c r="A16" s="93" t="s">
        <v>21</v>
      </c>
      <c r="B16" s="94"/>
      <c r="C16" s="94"/>
      <c r="D16" s="40" t="s">
        <v>35</v>
      </c>
      <c r="E16" s="40" t="s">
        <v>36</v>
      </c>
      <c r="F16" s="40" t="s">
        <v>37</v>
      </c>
      <c r="G16" s="17"/>
      <c r="H16" s="133">
        <v>21</v>
      </c>
      <c r="I16" s="133">
        <f>((H16)*(15))/21</f>
        <v>15</v>
      </c>
    </row>
    <row r="17" spans="1:9" ht="41.25" customHeight="1">
      <c r="A17" s="73" t="s">
        <v>22</v>
      </c>
      <c r="B17" s="74"/>
      <c r="C17" s="75"/>
      <c r="D17" s="9" t="s">
        <v>38</v>
      </c>
      <c r="E17" s="38" t="s">
        <v>39</v>
      </c>
      <c r="F17" s="38" t="s">
        <v>40</v>
      </c>
      <c r="G17" s="47"/>
      <c r="H17" s="134"/>
      <c r="I17" s="134"/>
    </row>
    <row r="18" spans="1:9" ht="38.25" customHeight="1">
      <c r="A18" s="73" t="s">
        <v>98</v>
      </c>
      <c r="B18" s="74"/>
      <c r="C18" s="75"/>
      <c r="D18" s="10" t="s">
        <v>103</v>
      </c>
      <c r="E18" s="38" t="s">
        <v>101</v>
      </c>
      <c r="F18" s="39" t="s">
        <v>104</v>
      </c>
      <c r="G18" s="47"/>
      <c r="H18" s="134"/>
      <c r="I18" s="134"/>
    </row>
    <row r="19" spans="1:9" ht="14.25" customHeight="1">
      <c r="A19" s="60" t="s">
        <v>23</v>
      </c>
      <c r="B19" s="121"/>
      <c r="C19" s="122"/>
      <c r="D19" s="76" t="s">
        <v>41</v>
      </c>
      <c r="E19" s="78"/>
      <c r="F19" s="115"/>
      <c r="G19" s="85"/>
      <c r="H19" s="134"/>
      <c r="I19" s="134"/>
    </row>
    <row r="20" spans="1:9">
      <c r="A20" s="123"/>
      <c r="B20" s="124"/>
      <c r="C20" s="125"/>
      <c r="D20" s="77"/>
      <c r="E20" s="79"/>
      <c r="F20" s="116"/>
      <c r="G20" s="83"/>
      <c r="H20" s="134"/>
      <c r="I20" s="134"/>
    </row>
    <row r="21" spans="1:9" ht="24.75" customHeight="1">
      <c r="A21" s="60" t="s">
        <v>92</v>
      </c>
      <c r="B21" s="68"/>
      <c r="C21" s="68"/>
      <c r="D21" s="76" t="s">
        <v>3</v>
      </c>
      <c r="E21" s="115"/>
      <c r="F21" s="115"/>
      <c r="G21" s="85"/>
      <c r="H21" s="134"/>
      <c r="I21" s="134"/>
    </row>
    <row r="22" spans="1:9" ht="17.25" customHeight="1">
      <c r="A22" s="93"/>
      <c r="B22" s="94"/>
      <c r="C22" s="94"/>
      <c r="D22" s="77"/>
      <c r="E22" s="116"/>
      <c r="F22" s="116"/>
      <c r="G22" s="83"/>
      <c r="H22" s="134"/>
      <c r="I22" s="134"/>
    </row>
    <row r="23" spans="1:9" ht="48.75" customHeight="1">
      <c r="A23" s="73" t="s">
        <v>34</v>
      </c>
      <c r="B23" s="74"/>
      <c r="C23" s="74"/>
      <c r="D23" s="9" t="s">
        <v>43</v>
      </c>
      <c r="E23" s="9" t="s">
        <v>44</v>
      </c>
      <c r="F23" s="38" t="s">
        <v>45</v>
      </c>
      <c r="G23" s="47"/>
      <c r="H23" s="134"/>
      <c r="I23" s="134"/>
    </row>
    <row r="24" spans="1:9" ht="45">
      <c r="A24" s="60" t="s">
        <v>102</v>
      </c>
      <c r="B24" s="68"/>
      <c r="C24" s="68"/>
      <c r="D24" s="37" t="s">
        <v>42</v>
      </c>
      <c r="E24" s="37" t="s">
        <v>47</v>
      </c>
      <c r="F24" s="37" t="s">
        <v>46</v>
      </c>
      <c r="G24" s="47"/>
      <c r="H24" s="134"/>
      <c r="I24" s="134"/>
    </row>
    <row r="25" spans="1:9" s="3" customFormat="1" ht="33.75" customHeight="1">
      <c r="A25" s="126" t="s">
        <v>107</v>
      </c>
      <c r="B25" s="126"/>
      <c r="C25" s="126"/>
      <c r="D25" s="45" t="s">
        <v>105</v>
      </c>
      <c r="E25" s="45" t="s">
        <v>106</v>
      </c>
      <c r="F25" s="37" t="s">
        <v>108</v>
      </c>
      <c r="G25" s="47"/>
      <c r="H25" s="135"/>
      <c r="I25" s="135"/>
    </row>
    <row r="26" spans="1:9" s="3" customFormat="1">
      <c r="A26" s="21"/>
      <c r="B26" s="22"/>
      <c r="C26" s="22"/>
      <c r="D26" s="26"/>
      <c r="E26" s="26"/>
      <c r="F26" s="34" t="s">
        <v>77</v>
      </c>
      <c r="G26" s="48">
        <f>SUM(G16:G25)</f>
        <v>0</v>
      </c>
      <c r="H26" s="4">
        <v>1</v>
      </c>
      <c r="I26" s="46">
        <f>H26*I16</f>
        <v>15</v>
      </c>
    </row>
    <row r="27" spans="1:9" s="3" customFormat="1" ht="23.25" customHeight="1">
      <c r="A27" s="90" t="s">
        <v>49</v>
      </c>
      <c r="B27" s="106"/>
      <c r="C27" s="106"/>
      <c r="D27" s="106"/>
      <c r="E27" s="106"/>
      <c r="F27" s="106"/>
      <c r="G27" s="106"/>
      <c r="H27" s="106"/>
      <c r="I27" s="107"/>
    </row>
    <row r="28" spans="1:9" s="3" customFormat="1" ht="19.5" customHeight="1">
      <c r="A28" s="80" t="s">
        <v>87</v>
      </c>
      <c r="B28" s="81"/>
      <c r="C28" s="81"/>
      <c r="D28" s="81"/>
      <c r="E28" s="81"/>
      <c r="F28" s="81"/>
      <c r="G28" s="81"/>
      <c r="H28" s="81"/>
      <c r="I28" s="82"/>
    </row>
    <row r="29" spans="1:9" s="3" customFormat="1" ht="45" customHeight="1">
      <c r="A29" s="73" t="s">
        <v>32</v>
      </c>
      <c r="B29" s="74"/>
      <c r="C29" s="74"/>
      <c r="D29" s="18" t="s">
        <v>50</v>
      </c>
      <c r="E29" s="37" t="s">
        <v>51</v>
      </c>
      <c r="F29" s="37" t="s">
        <v>52</v>
      </c>
      <c r="G29" s="15"/>
      <c r="H29" s="100">
        <v>9</v>
      </c>
      <c r="I29" s="100">
        <f>((H29)*(15)/9)</f>
        <v>15</v>
      </c>
    </row>
    <row r="30" spans="1:9" s="3" customFormat="1" ht="33" customHeight="1">
      <c r="A30" s="73" t="s">
        <v>33</v>
      </c>
      <c r="B30" s="74"/>
      <c r="C30" s="74"/>
      <c r="D30" s="37" t="s">
        <v>53</v>
      </c>
      <c r="E30" s="37" t="s">
        <v>97</v>
      </c>
      <c r="F30" s="37" t="s">
        <v>54</v>
      </c>
      <c r="G30" s="15"/>
      <c r="H30" s="101"/>
      <c r="I30" s="101"/>
    </row>
    <row r="31" spans="1:9" ht="40.5" customHeight="1">
      <c r="A31" s="73" t="s">
        <v>48</v>
      </c>
      <c r="B31" s="74"/>
      <c r="C31" s="74"/>
      <c r="D31" s="39" t="s">
        <v>55</v>
      </c>
      <c r="E31" s="38" t="s">
        <v>56</v>
      </c>
      <c r="F31" s="38" t="s">
        <v>57</v>
      </c>
      <c r="G31" s="5"/>
      <c r="H31" s="102"/>
      <c r="I31" s="102"/>
    </row>
    <row r="32" spans="1:9" s="3" customFormat="1">
      <c r="A32" s="19"/>
      <c r="B32" s="20"/>
      <c r="C32" s="20"/>
      <c r="D32" s="27"/>
      <c r="E32" s="27"/>
      <c r="F32" s="34" t="s">
        <v>77</v>
      </c>
      <c r="G32" s="28">
        <f>SUM(G29:G31)</f>
        <v>0</v>
      </c>
      <c r="H32" s="25">
        <v>1</v>
      </c>
      <c r="I32" s="25">
        <f>H32*I29</f>
        <v>15</v>
      </c>
    </row>
    <row r="33" spans="1:9" s="3" customFormat="1" ht="15.75" customHeight="1">
      <c r="A33" s="87" t="s">
        <v>58</v>
      </c>
      <c r="B33" s="88"/>
      <c r="C33" s="88"/>
      <c r="D33" s="88"/>
      <c r="E33" s="88"/>
      <c r="F33" s="88"/>
      <c r="G33" s="88"/>
      <c r="H33" s="88"/>
      <c r="I33" s="89"/>
    </row>
    <row r="34" spans="1:9" ht="24" customHeight="1">
      <c r="A34" s="103" t="s">
        <v>88</v>
      </c>
      <c r="B34" s="103"/>
      <c r="C34" s="103"/>
      <c r="D34" s="103"/>
      <c r="E34" s="103"/>
      <c r="F34" s="103"/>
      <c r="G34" s="103"/>
      <c r="H34" s="103"/>
      <c r="I34" s="103"/>
    </row>
    <row r="35" spans="1:9" ht="33.75" customHeight="1">
      <c r="A35" s="64" t="s">
        <v>24</v>
      </c>
      <c r="B35" s="65"/>
      <c r="C35" s="65"/>
      <c r="D35" s="95" t="s">
        <v>59</v>
      </c>
      <c r="E35" s="95" t="s">
        <v>60</v>
      </c>
      <c r="F35" s="139" t="s">
        <v>61</v>
      </c>
      <c r="G35" s="57"/>
      <c r="H35" s="85">
        <v>18</v>
      </c>
      <c r="I35" s="100">
        <v>30</v>
      </c>
    </row>
    <row r="36" spans="1:9">
      <c r="A36" s="66"/>
      <c r="B36" s="67"/>
      <c r="C36" s="67"/>
      <c r="D36" s="96"/>
      <c r="E36" s="96"/>
      <c r="F36" s="140"/>
      <c r="G36" s="57"/>
      <c r="H36" s="86"/>
      <c r="I36" s="101"/>
    </row>
    <row r="37" spans="1:9" ht="23.25" customHeight="1">
      <c r="A37" s="60" t="s">
        <v>25</v>
      </c>
      <c r="B37" s="61"/>
      <c r="C37" s="61"/>
      <c r="D37" s="95" t="s">
        <v>79</v>
      </c>
      <c r="E37" s="95" t="s">
        <v>80</v>
      </c>
      <c r="F37" s="104" t="s">
        <v>62</v>
      </c>
      <c r="G37" s="57"/>
      <c r="H37" s="86"/>
      <c r="I37" s="101"/>
    </row>
    <row r="38" spans="1:9">
      <c r="A38" s="62"/>
      <c r="B38" s="63"/>
      <c r="C38" s="63"/>
      <c r="D38" s="96"/>
      <c r="E38" s="96"/>
      <c r="F38" s="105"/>
      <c r="G38" s="57"/>
      <c r="H38" s="86"/>
      <c r="I38" s="101"/>
    </row>
    <row r="39" spans="1:9" ht="27.75" customHeight="1">
      <c r="A39" s="60" t="s">
        <v>26</v>
      </c>
      <c r="B39" s="68"/>
      <c r="C39" s="68"/>
      <c r="D39" s="95" t="s">
        <v>63</v>
      </c>
      <c r="E39" s="97"/>
      <c r="F39" s="104" t="s">
        <v>64</v>
      </c>
      <c r="G39" s="57"/>
      <c r="H39" s="86"/>
      <c r="I39" s="101"/>
    </row>
    <row r="40" spans="1:9" s="3" customFormat="1" ht="14.25" customHeight="1">
      <c r="A40" s="93"/>
      <c r="B40" s="94"/>
      <c r="C40" s="94"/>
      <c r="D40" s="96"/>
      <c r="E40" s="97"/>
      <c r="F40" s="105"/>
      <c r="G40" s="57"/>
      <c r="H40" s="86"/>
      <c r="I40" s="101"/>
    </row>
    <row r="41" spans="1:9" s="3" customFormat="1" ht="8.25" customHeight="1">
      <c r="A41" s="64" t="s">
        <v>121</v>
      </c>
      <c r="B41" s="65"/>
      <c r="C41" s="65"/>
      <c r="D41" s="95" t="s">
        <v>81</v>
      </c>
      <c r="E41" s="95" t="s">
        <v>65</v>
      </c>
      <c r="F41" s="104" t="s">
        <v>93</v>
      </c>
      <c r="G41" s="100"/>
      <c r="H41" s="86"/>
      <c r="I41" s="101"/>
    </row>
    <row r="42" spans="1:9" s="3" customFormat="1" ht="20.25" customHeight="1">
      <c r="A42" s="66"/>
      <c r="B42" s="67"/>
      <c r="C42" s="67"/>
      <c r="D42" s="96"/>
      <c r="E42" s="96"/>
      <c r="F42" s="105"/>
      <c r="G42" s="102"/>
      <c r="H42" s="86"/>
      <c r="I42" s="101"/>
    </row>
    <row r="43" spans="1:9" s="3" customFormat="1" ht="52.5" customHeight="1">
      <c r="A43" s="64" t="s">
        <v>27</v>
      </c>
      <c r="B43" s="65"/>
      <c r="C43" s="65"/>
      <c r="D43" s="95" t="s">
        <v>82</v>
      </c>
      <c r="E43" s="95" t="s">
        <v>66</v>
      </c>
      <c r="F43" s="98" t="s">
        <v>67</v>
      </c>
      <c r="G43" s="100"/>
      <c r="H43" s="86"/>
      <c r="I43" s="101"/>
    </row>
    <row r="44" spans="1:9" ht="11.25" customHeight="1">
      <c r="A44" s="66"/>
      <c r="B44" s="67"/>
      <c r="C44" s="67"/>
      <c r="D44" s="96"/>
      <c r="E44" s="96"/>
      <c r="F44" s="99"/>
      <c r="G44" s="102"/>
      <c r="H44" s="86"/>
      <c r="I44" s="101"/>
    </row>
    <row r="45" spans="1:9" ht="25.5" customHeight="1">
      <c r="A45" s="60" t="s">
        <v>85</v>
      </c>
      <c r="B45" s="68"/>
      <c r="C45" s="68"/>
      <c r="D45" s="95" t="s">
        <v>83</v>
      </c>
      <c r="E45" s="97"/>
      <c r="F45" s="98" t="s">
        <v>84</v>
      </c>
      <c r="G45" s="57"/>
      <c r="H45" s="86"/>
      <c r="I45" s="101"/>
    </row>
    <row r="46" spans="1:9" ht="12" customHeight="1">
      <c r="A46" s="93"/>
      <c r="B46" s="94"/>
      <c r="C46" s="94"/>
      <c r="D46" s="96"/>
      <c r="E46" s="97"/>
      <c r="F46" s="99"/>
      <c r="G46" s="57"/>
      <c r="H46" s="83"/>
      <c r="I46" s="102"/>
    </row>
    <row r="47" spans="1:9" s="3" customFormat="1" ht="12" customHeight="1">
      <c r="A47" s="23"/>
      <c r="B47" s="24"/>
      <c r="C47" s="24"/>
      <c r="D47" s="29"/>
      <c r="E47" s="30"/>
      <c r="F47" s="34" t="s">
        <v>77</v>
      </c>
      <c r="G47" s="31">
        <f>SUM(G35:G46)</f>
        <v>0</v>
      </c>
      <c r="H47" s="50">
        <f>1</f>
        <v>1</v>
      </c>
      <c r="I47" s="32">
        <f>H47*I35</f>
        <v>30</v>
      </c>
    </row>
    <row r="48" spans="1:9" s="3" customFormat="1" ht="19.5" customHeight="1">
      <c r="A48" s="90" t="s">
        <v>20</v>
      </c>
      <c r="B48" s="91"/>
      <c r="C48" s="91"/>
      <c r="D48" s="91"/>
      <c r="E48" s="91"/>
      <c r="F48" s="91"/>
      <c r="G48" s="91"/>
      <c r="H48" s="91"/>
      <c r="I48" s="92"/>
    </row>
    <row r="49" spans="1:9" ht="15" customHeight="1">
      <c r="A49" s="53" t="s">
        <v>118</v>
      </c>
      <c r="B49" s="54"/>
      <c r="C49" s="54"/>
      <c r="D49" s="54"/>
      <c r="E49" s="54"/>
      <c r="F49" s="54"/>
      <c r="G49" s="54"/>
      <c r="H49" s="54"/>
      <c r="I49" s="55"/>
    </row>
    <row r="50" spans="1:9" ht="51.75" customHeight="1">
      <c r="A50" s="131" t="s">
        <v>28</v>
      </c>
      <c r="B50" s="132"/>
      <c r="C50" s="132"/>
      <c r="D50" s="128" t="s">
        <v>15</v>
      </c>
      <c r="E50" s="128" t="s">
        <v>86</v>
      </c>
      <c r="F50" s="130" t="s">
        <v>16</v>
      </c>
      <c r="G50" s="83"/>
      <c r="H50" s="57">
        <v>15</v>
      </c>
      <c r="I50" s="100">
        <f>((H50)*(40)/15)</f>
        <v>40</v>
      </c>
    </row>
    <row r="51" spans="1:9" ht="3.75" hidden="1" customHeight="1">
      <c r="A51" s="66"/>
      <c r="B51" s="67"/>
      <c r="C51" s="67"/>
      <c r="D51" s="129"/>
      <c r="E51" s="129"/>
      <c r="F51" s="96"/>
      <c r="G51" s="84"/>
      <c r="H51" s="57"/>
      <c r="I51" s="101"/>
    </row>
    <row r="52" spans="1:9" ht="49.5" customHeight="1">
      <c r="A52" s="73" t="s">
        <v>29</v>
      </c>
      <c r="B52" s="74"/>
      <c r="C52" s="75"/>
      <c r="D52" s="42" t="s">
        <v>68</v>
      </c>
      <c r="E52" s="38" t="s">
        <v>69</v>
      </c>
      <c r="F52" s="38" t="s">
        <v>70</v>
      </c>
      <c r="G52" s="4"/>
      <c r="H52" s="57"/>
      <c r="I52" s="101"/>
    </row>
    <row r="53" spans="1:9" ht="57" customHeight="1">
      <c r="A53" s="73" t="s">
        <v>30</v>
      </c>
      <c r="B53" s="74"/>
      <c r="C53" s="74"/>
      <c r="D53" s="38" t="s">
        <v>71</v>
      </c>
      <c r="E53" s="38" t="s">
        <v>72</v>
      </c>
      <c r="F53" s="38" t="s">
        <v>73</v>
      </c>
      <c r="G53" s="4"/>
      <c r="H53" s="57"/>
      <c r="I53" s="101"/>
    </row>
    <row r="54" spans="1:9" ht="63.75" customHeight="1">
      <c r="A54" s="73" t="s">
        <v>94</v>
      </c>
      <c r="B54" s="74"/>
      <c r="C54" s="74"/>
      <c r="D54" s="42" t="s">
        <v>19</v>
      </c>
      <c r="E54" s="38" t="s">
        <v>18</v>
      </c>
      <c r="F54" s="38" t="s">
        <v>17</v>
      </c>
      <c r="G54" s="4"/>
      <c r="H54" s="57"/>
      <c r="I54" s="101"/>
    </row>
    <row r="55" spans="1:9" s="3" customFormat="1" ht="63.75" customHeight="1">
      <c r="A55" s="136" t="s">
        <v>31</v>
      </c>
      <c r="B55" s="137"/>
      <c r="C55" s="138"/>
      <c r="D55" s="42" t="s">
        <v>111</v>
      </c>
      <c r="E55" s="38" t="s">
        <v>74</v>
      </c>
      <c r="F55" s="38" t="s">
        <v>75</v>
      </c>
      <c r="G55" s="4"/>
      <c r="H55" s="57"/>
      <c r="I55" s="101"/>
    </row>
    <row r="56" spans="1:9" s="3" customFormat="1" ht="53.25" customHeight="1">
      <c r="A56" s="136" t="s">
        <v>110</v>
      </c>
      <c r="B56" s="137"/>
      <c r="C56" s="138"/>
      <c r="D56" s="42" t="s">
        <v>114</v>
      </c>
      <c r="E56" s="38" t="s">
        <v>112</v>
      </c>
      <c r="F56" s="38" t="s">
        <v>113</v>
      </c>
      <c r="G56" s="4"/>
      <c r="H56" s="57"/>
      <c r="I56" s="101"/>
    </row>
    <row r="57" spans="1:9" ht="25.5" customHeight="1">
      <c r="A57" s="136" t="s">
        <v>109</v>
      </c>
      <c r="B57" s="137"/>
      <c r="C57" s="138"/>
      <c r="D57" s="42" t="s">
        <v>115</v>
      </c>
      <c r="E57" s="38" t="s">
        <v>116</v>
      </c>
      <c r="F57" s="38" t="s">
        <v>117</v>
      </c>
      <c r="G57" s="4"/>
      <c r="H57" s="57"/>
      <c r="I57" s="102"/>
    </row>
    <row r="58" spans="1:9">
      <c r="A58" s="24"/>
      <c r="B58" s="24"/>
      <c r="C58" s="24"/>
      <c r="D58" s="29"/>
      <c r="E58" s="33"/>
      <c r="F58" s="34" t="s">
        <v>77</v>
      </c>
      <c r="G58" s="46">
        <f>SUM(G50:G57)</f>
        <v>0</v>
      </c>
      <c r="H58" s="16">
        <v>1</v>
      </c>
      <c r="I58" s="16">
        <f>H58*I50</f>
        <v>40</v>
      </c>
    </row>
    <row r="59" spans="1:9">
      <c r="F59" s="35" t="s">
        <v>78</v>
      </c>
      <c r="H59" s="49">
        <f>SUM(H16,H29,H35,H50)</f>
        <v>63</v>
      </c>
      <c r="I59" s="49">
        <f>SUM(I26,I32,I47,I58)</f>
        <v>100</v>
      </c>
    </row>
  </sheetData>
  <mergeCells count="91">
    <mergeCell ref="A57:C57"/>
    <mergeCell ref="A55:C55"/>
    <mergeCell ref="A56:C56"/>
    <mergeCell ref="E35:E36"/>
    <mergeCell ref="F35:F36"/>
    <mergeCell ref="E37:E38"/>
    <mergeCell ref="D39:D40"/>
    <mergeCell ref="E39:E40"/>
    <mergeCell ref="F39:F40"/>
    <mergeCell ref="A49:I49"/>
    <mergeCell ref="D35:D36"/>
    <mergeCell ref="H6:I6"/>
    <mergeCell ref="H50:H57"/>
    <mergeCell ref="I50:I57"/>
    <mergeCell ref="H29:H31"/>
    <mergeCell ref="A29:C29"/>
    <mergeCell ref="A31:C31"/>
    <mergeCell ref="I29:I31"/>
    <mergeCell ref="A30:C30"/>
    <mergeCell ref="A53:C53"/>
    <mergeCell ref="A52:C52"/>
    <mergeCell ref="D50:D51"/>
    <mergeCell ref="E50:E51"/>
    <mergeCell ref="F50:F51"/>
    <mergeCell ref="A50:C51"/>
    <mergeCell ref="A54:C54"/>
    <mergeCell ref="D37:D38"/>
    <mergeCell ref="G12:G13"/>
    <mergeCell ref="A7:F7"/>
    <mergeCell ref="D2:F2"/>
    <mergeCell ref="D12:F12"/>
    <mergeCell ref="E21:E22"/>
    <mergeCell ref="A19:C20"/>
    <mergeCell ref="A21:C22"/>
    <mergeCell ref="A16:C16"/>
    <mergeCell ref="A17:C17"/>
    <mergeCell ref="G35:G36"/>
    <mergeCell ref="A14:I14"/>
    <mergeCell ref="D21:D22"/>
    <mergeCell ref="G19:G20"/>
    <mergeCell ref="F21:F22"/>
    <mergeCell ref="F19:F20"/>
    <mergeCell ref="A25:C25"/>
    <mergeCell ref="H16:H25"/>
    <mergeCell ref="I16:I25"/>
    <mergeCell ref="A23:C23"/>
    <mergeCell ref="C1:F1"/>
    <mergeCell ref="D6:F6"/>
    <mergeCell ref="A6:C6"/>
    <mergeCell ref="C4:F4"/>
    <mergeCell ref="C3:F3"/>
    <mergeCell ref="G41:G42"/>
    <mergeCell ref="G43:G44"/>
    <mergeCell ref="F41:F42"/>
    <mergeCell ref="E41:E42"/>
    <mergeCell ref="D43:D44"/>
    <mergeCell ref="E43:E44"/>
    <mergeCell ref="F43:F44"/>
    <mergeCell ref="D41:D42"/>
    <mergeCell ref="G45:G46"/>
    <mergeCell ref="G50:G51"/>
    <mergeCell ref="H35:H46"/>
    <mergeCell ref="G21:G22"/>
    <mergeCell ref="G39:G40"/>
    <mergeCell ref="A33:I33"/>
    <mergeCell ref="A48:I48"/>
    <mergeCell ref="A43:C44"/>
    <mergeCell ref="A45:C46"/>
    <mergeCell ref="A39:C40"/>
    <mergeCell ref="A41:C42"/>
    <mergeCell ref="D45:D46"/>
    <mergeCell ref="E45:E46"/>
    <mergeCell ref="F45:F46"/>
    <mergeCell ref="I35:I46"/>
    <mergeCell ref="A34:I34"/>
    <mergeCell ref="A8:I9"/>
    <mergeCell ref="A15:I15"/>
    <mergeCell ref="A10:I10"/>
    <mergeCell ref="G37:G38"/>
    <mergeCell ref="H12:H13"/>
    <mergeCell ref="I12:I13"/>
    <mergeCell ref="A37:C38"/>
    <mergeCell ref="A35:C36"/>
    <mergeCell ref="A24:C24"/>
    <mergeCell ref="A12:C13"/>
    <mergeCell ref="A18:C18"/>
    <mergeCell ref="D19:D20"/>
    <mergeCell ref="E19:E20"/>
    <mergeCell ref="A28:I28"/>
    <mergeCell ref="F37:F38"/>
    <mergeCell ref="A27:I27"/>
  </mergeCells>
  <conditionalFormatting sqref="G50:G57 G29:G32 G21 G35:G47 G16:G19 G23:G26">
    <cfRule type="cellIs" dxfId="31" priority="74" operator="between">
      <formula>3</formula>
      <formula>3</formula>
    </cfRule>
    <cfRule type="cellIs" dxfId="30" priority="75" operator="between">
      <formula>2</formula>
      <formula>2</formula>
    </cfRule>
    <cfRule type="cellIs" dxfId="29" priority="76" operator="between">
      <formula>1</formula>
      <formula>1</formula>
    </cfRule>
    <cfRule type="cellIs" dxfId="28" priority="77" operator="between">
      <formula>0</formula>
      <formula>0</formula>
    </cfRule>
  </conditionalFormatting>
  <conditionalFormatting sqref="H16">
    <cfRule type="cellIs" dxfId="27" priority="50" operator="between">
      <formula>17</formula>
      <formula>24</formula>
    </cfRule>
    <cfRule type="cellIs" dxfId="26" priority="51" operator="between">
      <formula>9</formula>
      <formula>16</formula>
    </cfRule>
    <cfRule type="cellIs" dxfId="25" priority="52" operator="between">
      <formula>0</formula>
      <formula>0</formula>
    </cfRule>
    <cfRule type="cellIs" dxfId="24" priority="53" operator="between">
      <formula>1</formula>
      <formula>8</formula>
    </cfRule>
  </conditionalFormatting>
  <conditionalFormatting sqref="H29:H30">
    <cfRule type="cellIs" dxfId="23" priority="46" operator="between">
      <formula>7</formula>
      <formula>9</formula>
    </cfRule>
    <cfRule type="cellIs" dxfId="22" priority="47" operator="between">
      <formula>4</formula>
      <formula>6</formula>
    </cfRule>
    <cfRule type="cellIs" dxfId="21" priority="48" operator="between">
      <formula>1</formula>
      <formula>3</formula>
    </cfRule>
    <cfRule type="cellIs" dxfId="20" priority="49" operator="between">
      <formula>0</formula>
      <formula>0</formula>
    </cfRule>
  </conditionalFormatting>
  <conditionalFormatting sqref="H35:H46">
    <cfRule type="cellIs" dxfId="19" priority="42" operator="between">
      <formula>9</formula>
      <formula>12</formula>
    </cfRule>
    <cfRule type="cellIs" dxfId="18" priority="43" operator="between">
      <formula>5</formula>
      <formula>8</formula>
    </cfRule>
    <cfRule type="cellIs" dxfId="17" priority="44" operator="between">
      <formula>1</formula>
      <formula>4</formula>
    </cfRule>
    <cfRule type="cellIs" dxfId="16" priority="45" operator="between">
      <formula>0</formula>
      <formula>0</formula>
    </cfRule>
  </conditionalFormatting>
  <conditionalFormatting sqref="H50">
    <cfRule type="cellIs" dxfId="15" priority="38" operator="between">
      <formula>13</formula>
      <formula>18</formula>
    </cfRule>
    <cfRule type="cellIs" dxfId="14" priority="39" operator="between">
      <formula>7</formula>
      <formula>12</formula>
    </cfRule>
    <cfRule type="cellIs" dxfId="13" priority="40" operator="between">
      <formula>0</formula>
      <formula>0</formula>
    </cfRule>
    <cfRule type="cellIs" dxfId="12" priority="41" operator="between">
      <formula>1</formula>
      <formula>6</formula>
    </cfRule>
  </conditionalFormatting>
  <conditionalFormatting sqref="I16">
    <cfRule type="cellIs" dxfId="11" priority="34" operator="between">
      <formula>11</formula>
      <formula>15</formula>
    </cfRule>
    <cfRule type="cellIs" dxfId="10" priority="35" operator="between">
      <formula>6</formula>
      <formula>10.999999</formula>
    </cfRule>
    <cfRule type="cellIs" dxfId="9" priority="36" operator="between">
      <formula>0.01</formula>
      <formula>5.99</formula>
    </cfRule>
    <cfRule type="cellIs" dxfId="8" priority="37" operator="between">
      <formula>0</formula>
      <formula>0</formula>
    </cfRule>
  </conditionalFormatting>
  <conditionalFormatting sqref="I29:I30">
    <cfRule type="cellIs" dxfId="7" priority="15" operator="between">
      <formula>11</formula>
      <formula>15</formula>
    </cfRule>
    <cfRule type="cellIs" dxfId="6" priority="16" operator="between">
      <formula>6</formula>
      <formula>10</formula>
    </cfRule>
    <cfRule type="cellIs" dxfId="5" priority="32" operator="between">
      <formula>1</formula>
      <formula>5</formula>
    </cfRule>
    <cfRule type="cellIs" dxfId="4" priority="33" operator="between">
      <formula>0</formula>
      <formula>0</formula>
    </cfRule>
  </conditionalFormatting>
  <conditionalFormatting sqref="I35:I46">
    <cfRule type="cellIs" dxfId="3" priority="28" operator="between">
      <formula>21</formula>
      <formula>30</formula>
    </cfRule>
    <cfRule type="cellIs" dxfId="2" priority="29" operator="between">
      <formula>11</formula>
      <formula>20</formula>
    </cfRule>
    <cfRule type="cellIs" dxfId="1" priority="30" operator="between">
      <formula>1</formula>
      <formula>10</formula>
    </cfRule>
    <cfRule type="cellIs" dxfId="0" priority="31" operator="between">
      <formula>0</formula>
      <formula>0</formula>
    </cfRule>
  </conditionalFormatting>
  <conditionalFormatting sqref="H50:H57">
    <cfRule type="colorScale" priority="6">
      <colorScale>
        <cfvo type="min" val="0"/>
        <cfvo type="max" val="0"/>
        <color theme="0"/>
        <color theme="0"/>
      </colorScale>
    </cfRule>
    <cfRule type="colorScale" priority="7">
      <colorScale>
        <cfvo type="min" val="0"/>
        <cfvo type="max" val="0"/>
        <color theme="0"/>
        <color rgb="FFFFEF9C"/>
      </colorScale>
    </cfRule>
  </conditionalFormatting>
  <conditionalFormatting sqref="H35:I46">
    <cfRule type="colorScale" priority="5">
      <colorScale>
        <cfvo type="min" val="0"/>
        <cfvo type="max" val="0"/>
        <color theme="0"/>
        <color theme="0"/>
      </colorScale>
    </cfRule>
  </conditionalFormatting>
  <conditionalFormatting sqref="H16:I16">
    <cfRule type="colorScale" priority="3">
      <colorScale>
        <cfvo type="min" val="0"/>
        <cfvo type="max" val="0"/>
        <color theme="0"/>
        <color theme="0"/>
      </colorScale>
    </cfRule>
  </conditionalFormatting>
  <conditionalFormatting sqref="H29:I31">
    <cfRule type="colorScale" priority="2">
      <colorScale>
        <cfvo type="min" val="0"/>
        <cfvo type="max" val="0"/>
        <color theme="0"/>
        <color theme="0"/>
      </colorScale>
    </cfRule>
  </conditionalFormatting>
  <conditionalFormatting sqref="H26">
    <cfRule type="colorScale" priority="1">
      <colorScale>
        <cfvo type="min" val="0"/>
        <cfvo type="max" val="0"/>
        <color theme="0"/>
        <color theme="0"/>
      </colorScale>
    </cfRule>
  </conditionalFormatting>
  <conditionalFormatting sqref="H50:H57">
    <cfRule type="colorScale" priority="78">
      <colorScale>
        <cfvo type="min" val="0"/>
        <cfvo type="max" val="0"/>
        <color theme="0"/>
        <color theme="0"/>
      </colorScale>
    </cfRule>
  </conditionalFormatting>
  <pageMargins left="0.13818027210884354" right="0.7" top="0.75" bottom="0.75" header="0.3" footer="0.3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A2" sqref="A2"/>
    </sheetView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CATEGORIA</vt:lpstr>
      <vt:lpstr>INSTRUMENTO</vt:lpstr>
      <vt:lpstr>Hoja3</vt:lpstr>
    </vt:vector>
  </TitlesOfParts>
  <Company>Toshiba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</dc:creator>
  <cp:lastModifiedBy>UAN</cp:lastModifiedBy>
  <cp:lastPrinted>2013-09-30T16:27:54Z</cp:lastPrinted>
  <dcterms:created xsi:type="dcterms:W3CDTF">2011-11-16T19:45:46Z</dcterms:created>
  <dcterms:modified xsi:type="dcterms:W3CDTF">2019-08-09T19:31:43Z</dcterms:modified>
</cp:coreProperties>
</file>